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filterPrivacy="1" codeName="ThisWorkbook"/>
  <xr:revisionPtr revIDLastSave="626" documentId="8_{9412DB2F-E4F1-3F4B-B06D-E2275DD30B30}" xr6:coauthVersionLast="47" xr6:coauthVersionMax="47" xr10:uidLastSave="{F8DB09ED-E196-DF4B-A596-EE14505BA566}"/>
  <bookViews>
    <workbookView xWindow="0" yWindow="460" windowWidth="38400" windowHeight="19680" xr2:uid="{00000000-000D-0000-FFFF-FFFF00000000}"/>
  </bookViews>
  <sheets>
    <sheet name="Pianificazione annuale" sheetId="4" r:id="rId1"/>
    <sheet name="calcs" sheetId="3" state="hidden" r:id="rId2"/>
  </sheets>
  <definedNames>
    <definedName name="_xlnm._FilterDatabase" localSheetId="0" hidden="1">'Pianificazione annuale'!$B$7:$G$39</definedName>
    <definedName name="AgendaGiorno">'Pianificazione annuale'!#REF!</definedName>
    <definedName name="AnnoInizio" localSheetId="0">'Pianificazione annuale'!#REF!</definedName>
    <definedName name="Appuntamenti">IF(LEN(calcs!$C$7:$N$43),COUNTIFS(#REF!,calcs!$C$7:$N$43,#REF!,"&gt;0"),0)</definedName>
    <definedName name="Calendario">calcs!$C$6:$N$43</definedName>
    <definedName name="_xlnm.Criteria" localSheetId="1">calcs!$P$1:$P$2</definedName>
    <definedName name="CriteriData">calcs!$P$1:$P$2</definedName>
    <definedName name="DataAppuntamento">calcs!$P$2</definedName>
    <definedName name="DataOdierna">'Pianificazione annuale'!#REF!</definedName>
    <definedName name="GrigliaCalendario">'Pianificazione annuale'!$B$8:$G$39</definedName>
    <definedName name="IntestazioniGiorno">'Pianificazione annuale'!#REF!</definedName>
    <definedName name="IntestazioniMese">'Pianificazione annuale'!$B$7:$G$7</definedName>
    <definedName name="NumeriMesi">{9,10,11,12,1,2,3,4,5,6,7,8}</definedName>
    <definedName name="Valori_IntestazioneGiorno">ROW(calcs!$1:$32)</definedName>
    <definedName name="Valori_IntestazioneMese">EOMONTH(DATE('Pianificazione annuale'!AnnoInizio,8,1),{0,1,2,3,4,5,6,7,8,9,10,11})+1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3" i="3" l="1" a="1"/>
  <c r="U23" i="3" s="1"/>
  <c r="U24" i="3" a="1"/>
  <c r="U24" i="3" s="1"/>
  <c r="U21" i="3" a="1"/>
  <c r="U21" i="3" s="1"/>
  <c r="U22" i="3" a="1"/>
  <c r="U22" i="3" s="1"/>
  <c r="U19" i="3" a="1"/>
  <c r="U19" i="3" s="1"/>
  <c r="U20" i="3" a="1"/>
  <c r="U20" i="3" s="1"/>
  <c r="U17" i="3" a="1"/>
  <c r="U17" i="3" s="1"/>
  <c r="U18" i="3" a="1"/>
  <c r="U18" i="3" s="1"/>
  <c r="U15" i="3" a="1"/>
  <c r="U15" i="3" s="1"/>
  <c r="U16" i="3" a="1"/>
  <c r="U16" i="3" s="1"/>
  <c r="U13" i="3" a="1"/>
  <c r="U13" i="3" s="1"/>
  <c r="U14" i="3" a="1"/>
  <c r="U14" i="3" s="1"/>
  <c r="U11" i="3" a="1"/>
  <c r="U11" i="3" s="1"/>
  <c r="U12" i="3" a="1"/>
  <c r="U12" i="3" s="1"/>
  <c r="U9" i="3" a="1"/>
  <c r="U9" i="3" s="1"/>
  <c r="U10" i="3" a="1"/>
  <c r="U10" i="3" s="1"/>
  <c r="U7" i="3" a="1"/>
  <c r="U7" i="3" s="1"/>
  <c r="U8" i="3" a="1"/>
  <c r="U8" i="3" s="1"/>
  <c r="U5" i="3" a="1"/>
  <c r="U5" i="3" s="1"/>
  <c r="U6" i="3" a="1"/>
  <c r="U6" i="3" s="1"/>
  <c r="T24" i="3" a="1"/>
  <c r="T24" i="3" s="1"/>
  <c r="S24" i="3" s="1"/>
  <c r="T22" i="3" a="1"/>
  <c r="T22" i="3" s="1"/>
  <c r="S22" i="3" s="1"/>
  <c r="T23" i="3" a="1"/>
  <c r="T23" i="3" s="1"/>
  <c r="S23" i="3" s="1"/>
  <c r="T20" i="3" a="1"/>
  <c r="T20" i="3" s="1"/>
  <c r="S20" i="3" s="1"/>
  <c r="T21" i="3" a="1"/>
  <c r="T21" i="3" s="1"/>
  <c r="S21" i="3" s="1"/>
  <c r="T18" i="3" a="1"/>
  <c r="T18" i="3" s="1"/>
  <c r="S18" i="3" s="1"/>
  <c r="T19" i="3" a="1"/>
  <c r="T19" i="3" s="1"/>
  <c r="S19" i="3" s="1"/>
  <c r="T16" i="3" a="1"/>
  <c r="T16" i="3" s="1"/>
  <c r="S16" i="3" s="1"/>
  <c r="T17" i="3" a="1"/>
  <c r="T17" i="3" s="1"/>
  <c r="S17" i="3" s="1"/>
  <c r="T14" i="3" a="1"/>
  <c r="T14" i="3" s="1"/>
  <c r="S14" i="3" s="1"/>
  <c r="T15" i="3" a="1"/>
  <c r="T15" i="3" s="1"/>
  <c r="S15" i="3" s="1"/>
  <c r="T12" i="3" a="1"/>
  <c r="T12" i="3" s="1"/>
  <c r="S12" i="3" s="1"/>
  <c r="T13" i="3" a="1"/>
  <c r="T13" i="3" s="1"/>
  <c r="S13" i="3" s="1"/>
  <c r="T11" i="3" a="1"/>
  <c r="T11" i="3" s="1"/>
  <c r="S11" i="3" s="1"/>
  <c r="T9" i="3" a="1"/>
  <c r="T9" i="3" s="1"/>
  <c r="S9" i="3" s="1"/>
  <c r="T10" i="3" a="1"/>
  <c r="T10" i="3" s="1"/>
  <c r="S10" i="3" s="1"/>
  <c r="T7" i="3" a="1"/>
  <c r="T7" i="3" s="1"/>
  <c r="S7" i="3" s="1"/>
  <c r="T8" i="3" a="1"/>
  <c r="T8" i="3" s="1"/>
  <c r="S8" i="3" s="1"/>
  <c r="T5" i="3" a="1"/>
  <c r="T5" i="3" s="1"/>
  <c r="T6" i="3" a="1"/>
  <c r="T6" i="3" s="1"/>
  <c r="S6" i="3" l="1"/>
  <c r="S5" i="3"/>
  <c r="P2" i="3"/>
  <c r="C6" i="3" a="1"/>
  <c r="C6" i="3" s="1"/>
  <c r="R5" i="3" l="1" a="1"/>
  <c r="R5" i="3" s="1"/>
  <c r="R21" i="3" a="1"/>
  <c r="R21" i="3" s="1"/>
  <c r="R24" i="3" a="1"/>
  <c r="R24" i="3" s="1"/>
  <c r="R7" i="3" a="1"/>
  <c r="R7" i="3" s="1"/>
  <c r="R13" i="3" a="1"/>
  <c r="R13" i="3" s="1"/>
  <c r="R18" i="3" a="1"/>
  <c r="R18" i="3" s="1"/>
  <c r="R23" i="3" a="1"/>
  <c r="R23" i="3" s="1"/>
  <c r="R12" i="3" a="1"/>
  <c r="R12" i="3" s="1"/>
  <c r="R14" i="3" a="1"/>
  <c r="R14" i="3" s="1"/>
  <c r="R19" i="3" a="1"/>
  <c r="R19" i="3" s="1"/>
  <c r="R20" i="3" a="1"/>
  <c r="R20" i="3" s="1"/>
  <c r="R10" i="3" a="1"/>
  <c r="R10" i="3" s="1"/>
  <c r="R11" i="3" a="1"/>
  <c r="R11" i="3" s="1"/>
  <c r="R15" i="3" a="1"/>
  <c r="R15" i="3" s="1"/>
  <c r="R16" i="3" a="1"/>
  <c r="R16" i="3" s="1"/>
  <c r="R17" i="3" a="1"/>
  <c r="R17" i="3" s="1"/>
  <c r="R22" i="3" a="1"/>
  <c r="R22" i="3" s="1"/>
  <c r="R8" i="3" a="1"/>
  <c r="R8" i="3" s="1"/>
  <c r="R9" i="3" a="1"/>
  <c r="R9" i="3" s="1"/>
  <c r="R6" i="3" a="1"/>
  <c r="R6" i="3" s="1"/>
  <c r="N6" i="3"/>
  <c r="G6" i="3"/>
  <c r="J6" i="3"/>
  <c r="K6" i="3"/>
  <c r="F6" i="3"/>
  <c r="E6" i="3"/>
  <c r="I6" i="3"/>
  <c r="M6" i="3"/>
  <c r="D6" i="3"/>
  <c r="H6" i="3"/>
  <c r="L6" i="3"/>
  <c r="Y5" i="3" l="1"/>
  <c r="Y9" i="3"/>
  <c r="Y13" i="3"/>
  <c r="Y17" i="3"/>
  <c r="Y21" i="3"/>
  <c r="Y16" i="3"/>
  <c r="Y6" i="3"/>
  <c r="Y10" i="3"/>
  <c r="Y14" i="3"/>
  <c r="Y18" i="3"/>
  <c r="Y22" i="3"/>
  <c r="Y12" i="3"/>
  <c r="Y24" i="3"/>
  <c r="Y7" i="3"/>
  <c r="Y11" i="3"/>
  <c r="Y15" i="3"/>
  <c r="Y19" i="3"/>
  <c r="Y23" i="3"/>
  <c r="Y8" i="3"/>
  <c r="Y20" i="3"/>
  <c r="X5" i="3"/>
  <c r="X9" i="3"/>
  <c r="X13" i="3"/>
  <c r="X17" i="3"/>
  <c r="X21" i="3"/>
  <c r="X6" i="3"/>
  <c r="X10" i="3"/>
  <c r="X14" i="3"/>
  <c r="X7" i="3"/>
  <c r="X11" i="3"/>
  <c r="X15" i="3"/>
  <c r="X19" i="3"/>
  <c r="X23" i="3"/>
  <c r="X16" i="3"/>
  <c r="X24" i="3"/>
  <c r="X18" i="3"/>
  <c r="X8" i="3"/>
  <c r="X12" i="3"/>
  <c r="X20" i="3"/>
  <c r="X22" i="3"/>
  <c r="C7" i="3" a="1"/>
  <c r="F40" i="3" s="1"/>
  <c r="M40" i="3" l="1"/>
  <c r="H27" i="3"/>
  <c r="L34" i="3"/>
  <c r="E30" i="3"/>
  <c r="C25" i="3"/>
  <c r="I32" i="3"/>
  <c r="F29" i="3"/>
  <c r="E20" i="3"/>
  <c r="K22" i="3"/>
  <c r="C19" i="3"/>
  <c r="H26" i="3"/>
  <c r="K38" i="3"/>
  <c r="N35" i="3"/>
  <c r="E12" i="3"/>
  <c r="F21" i="3"/>
  <c r="L43" i="3"/>
  <c r="M27" i="3"/>
  <c r="N36" i="3"/>
  <c r="N18" i="3"/>
  <c r="M17" i="3"/>
  <c r="K7" i="3"/>
  <c r="G35" i="3"/>
  <c r="F28" i="3"/>
  <c r="N30" i="3"/>
  <c r="F12" i="3"/>
  <c r="C40" i="3"/>
  <c r="N41" i="3"/>
  <c r="L36" i="3"/>
  <c r="M38" i="3"/>
  <c r="L24" i="3"/>
  <c r="N16" i="3"/>
  <c r="C22" i="3"/>
  <c r="E9" i="3"/>
  <c r="H17" i="3"/>
  <c r="K35" i="3"/>
  <c r="D25" i="3"/>
  <c r="M31" i="3"/>
  <c r="D29" i="3"/>
  <c r="J11" i="3"/>
  <c r="J40" i="3"/>
  <c r="N28" i="3"/>
  <c r="G18" i="3"/>
  <c r="E31" i="3"/>
  <c r="D33" i="3"/>
  <c r="M39" i="3"/>
  <c r="M35" i="3"/>
  <c r="F16" i="3"/>
  <c r="J16" i="3"/>
  <c r="L14" i="3"/>
  <c r="F19" i="3"/>
  <c r="C37" i="3"/>
  <c r="H28" i="3"/>
  <c r="K13" i="3"/>
  <c r="D43" i="3"/>
  <c r="F10" i="3"/>
  <c r="H14" i="3"/>
  <c r="D34" i="3"/>
  <c r="M33" i="3"/>
  <c r="I7" i="3"/>
  <c r="G39" i="3"/>
  <c r="E38" i="3"/>
  <c r="G21" i="3"/>
  <c r="C10" i="3"/>
  <c r="M43" i="3"/>
  <c r="M25" i="3"/>
  <c r="D39" i="3"/>
  <c r="N22" i="3"/>
  <c r="C9" i="3"/>
  <c r="N34" i="3"/>
  <c r="I39" i="3"/>
  <c r="K26" i="3"/>
  <c r="E35" i="3"/>
  <c r="L37" i="3"/>
  <c r="C8" i="3"/>
  <c r="I34" i="3"/>
  <c r="G17" i="3"/>
  <c r="J41" i="3"/>
  <c r="G15" i="3"/>
  <c r="H13" i="3"/>
  <c r="L18" i="3"/>
  <c r="J14" i="3"/>
  <c r="N24" i="3"/>
  <c r="E34" i="3"/>
  <c r="L38" i="3"/>
  <c r="F32" i="3"/>
  <c r="G26" i="3"/>
  <c r="M8" i="3"/>
  <c r="I41" i="3"/>
  <c r="D41" i="3"/>
  <c r="H29" i="3"/>
  <c r="J18" i="3"/>
  <c r="L32" i="3"/>
  <c r="H39" i="3"/>
  <c r="D18" i="3"/>
  <c r="D26" i="3"/>
  <c r="J12" i="3"/>
  <c r="H20" i="3"/>
  <c r="G19" i="3"/>
  <c r="G27" i="3"/>
  <c r="I43" i="3"/>
  <c r="L20" i="3"/>
  <c r="K31" i="3"/>
  <c r="C43" i="3"/>
  <c r="H32" i="3"/>
  <c r="I42" i="3"/>
  <c r="N23" i="3"/>
  <c r="I21" i="3"/>
  <c r="F39" i="3"/>
  <c r="D38" i="3"/>
  <c r="G30" i="3"/>
  <c r="C26" i="3"/>
  <c r="G42" i="3"/>
  <c r="N43" i="3"/>
  <c r="J31" i="3"/>
  <c r="J13" i="3"/>
  <c r="H18" i="3"/>
  <c r="I22" i="3"/>
  <c r="N9" i="3"/>
  <c r="D13" i="3"/>
  <c r="H41" i="3"/>
  <c r="M11" i="3"/>
  <c r="N25" i="3"/>
  <c r="I37" i="3"/>
  <c r="K24" i="3"/>
  <c r="F8" i="3"/>
  <c r="I15" i="3"/>
  <c r="L28" i="3"/>
  <c r="F43" i="3"/>
  <c r="L30" i="3"/>
  <c r="E13" i="3"/>
  <c r="C11" i="3"/>
  <c r="G12" i="3"/>
  <c r="C41" i="3"/>
  <c r="E23" i="3"/>
  <c r="L16" i="3"/>
  <c r="I33" i="3"/>
  <c r="L9" i="3"/>
  <c r="H36" i="3"/>
  <c r="L27" i="3"/>
  <c r="E24" i="3"/>
  <c r="E32" i="3"/>
  <c r="C30" i="3"/>
  <c r="N20" i="3"/>
  <c r="L42" i="3"/>
  <c r="F27" i="3"/>
  <c r="M9" i="3"/>
  <c r="G33" i="3"/>
  <c r="H35" i="3"/>
  <c r="M19" i="3"/>
  <c r="G40" i="3"/>
  <c r="M24" i="3"/>
  <c r="E39" i="3"/>
  <c r="J27" i="3"/>
  <c r="D12" i="3"/>
  <c r="J32" i="3"/>
  <c r="E19" i="3"/>
  <c r="G29" i="3"/>
  <c r="K32" i="3"/>
  <c r="I40" i="3"/>
  <c r="D27" i="3"/>
  <c r="F23" i="3"/>
  <c r="G23" i="3"/>
  <c r="H37" i="3"/>
  <c r="D21" i="3"/>
  <c r="C12" i="3"/>
  <c r="N31" i="3"/>
  <c r="G43" i="3"/>
  <c r="L29" i="3"/>
  <c r="D8" i="3"/>
  <c r="M37" i="3"/>
  <c r="G22" i="3"/>
  <c r="H38" i="3"/>
  <c r="K8" i="3"/>
  <c r="I36" i="3"/>
  <c r="G9" i="3"/>
  <c r="L19" i="3"/>
  <c r="E41" i="3"/>
  <c r="G14" i="3"/>
  <c r="H34" i="3"/>
  <c r="M20" i="3"/>
  <c r="J19" i="3"/>
  <c r="J28" i="3"/>
  <c r="H23" i="3"/>
  <c r="F13" i="3"/>
  <c r="D32" i="3"/>
  <c r="F22" i="3"/>
  <c r="F36" i="3"/>
  <c r="C31" i="3"/>
  <c r="J25" i="3"/>
  <c r="M15" i="3"/>
  <c r="J24" i="3"/>
  <c r="E27" i="3"/>
  <c r="C14" i="3"/>
  <c r="E29" i="3"/>
  <c r="K12" i="3"/>
  <c r="J8" i="3"/>
  <c r="F15" i="3"/>
  <c r="I38" i="3"/>
  <c r="L15" i="3"/>
  <c r="E10" i="3"/>
  <c r="E15" i="3"/>
  <c r="C18" i="3"/>
  <c r="J37" i="3"/>
  <c r="F41" i="3"/>
  <c r="N42" i="3"/>
  <c r="C7" i="3"/>
  <c r="K43" i="3"/>
  <c r="K17" i="3"/>
  <c r="G10" i="3"/>
  <c r="M30" i="3"/>
  <c r="N8" i="3"/>
  <c r="H21" i="3"/>
  <c r="J33" i="3"/>
  <c r="E17" i="3"/>
  <c r="L11" i="3"/>
  <c r="E25" i="3"/>
  <c r="E40" i="3"/>
  <c r="L21" i="3"/>
  <c r="K36" i="3"/>
  <c r="L26" i="3"/>
  <c r="H42" i="3"/>
  <c r="H10" i="3"/>
  <c r="I18" i="3"/>
  <c r="C39" i="3"/>
  <c r="I26" i="3"/>
  <c r="D31" i="3"/>
  <c r="C42" i="3"/>
  <c r="I28" i="3"/>
  <c r="F26" i="3"/>
  <c r="E33" i="3"/>
  <c r="D14" i="3"/>
  <c r="J36" i="3"/>
  <c r="I27" i="3"/>
  <c r="F38" i="3"/>
  <c r="M22" i="3"/>
  <c r="F9" i="3"/>
  <c r="C27" i="3"/>
  <c r="I14" i="3"/>
  <c r="L39" i="3"/>
  <c r="D15" i="3"/>
  <c r="N21" i="3"/>
  <c r="J9" i="3"/>
  <c r="M21" i="3"/>
  <c r="F11" i="3"/>
  <c r="C17" i="3"/>
  <c r="L17" i="3"/>
  <c r="I16" i="3"/>
  <c r="G34" i="3"/>
  <c r="I11" i="3"/>
  <c r="G13" i="3"/>
  <c r="C35" i="3"/>
  <c r="H30" i="3"/>
  <c r="D42" i="3"/>
  <c r="M14" i="3"/>
  <c r="N13" i="3"/>
  <c r="C15" i="3"/>
  <c r="F18" i="3"/>
  <c r="N27" i="3"/>
  <c r="D23" i="3"/>
  <c r="D9" i="3"/>
  <c r="J21" i="3"/>
  <c r="E21" i="3"/>
  <c r="G24" i="3"/>
  <c r="G8" i="3"/>
  <c r="D35" i="3"/>
  <c r="I12" i="3"/>
  <c r="K27" i="3"/>
  <c r="E26" i="3"/>
  <c r="I35" i="3"/>
  <c r="H33" i="3"/>
  <c r="H16" i="3"/>
  <c r="G41" i="3"/>
  <c r="I9" i="3"/>
  <c r="J23" i="3"/>
  <c r="F20" i="3"/>
  <c r="N33" i="3"/>
  <c r="K37" i="3"/>
  <c r="G25" i="3"/>
  <c r="I24" i="3"/>
  <c r="J38" i="3"/>
  <c r="F35" i="3"/>
  <c r="M41" i="3"/>
  <c r="H25" i="3"/>
  <c r="K11" i="3"/>
  <c r="F42" i="3"/>
  <c r="N15" i="3"/>
  <c r="N26" i="3"/>
  <c r="M34" i="3"/>
  <c r="C34" i="3"/>
  <c r="E11" i="3"/>
  <c r="L41" i="3"/>
  <c r="H15" i="3"/>
  <c r="D20" i="3"/>
  <c r="E28" i="3"/>
  <c r="H31" i="3"/>
  <c r="E22" i="3"/>
  <c r="I25" i="3"/>
  <c r="J42" i="3"/>
  <c r="M36" i="3"/>
  <c r="K18" i="3"/>
  <c r="L35" i="3"/>
  <c r="H43" i="3"/>
  <c r="G28" i="3"/>
  <c r="M12" i="3"/>
  <c r="G36" i="3"/>
  <c r="N38" i="3"/>
  <c r="J15" i="3"/>
  <c r="D36" i="3"/>
  <c r="K19" i="3"/>
  <c r="E7" i="3"/>
  <c r="H24" i="3"/>
  <c r="K30" i="3"/>
  <c r="E14" i="3"/>
  <c r="L8" i="3"/>
  <c r="K39" i="3"/>
  <c r="G37" i="3"/>
  <c r="N12" i="3"/>
  <c r="C21" i="3"/>
  <c r="I8" i="3"/>
  <c r="F25" i="3"/>
  <c r="M10" i="3"/>
  <c r="J7" i="3"/>
  <c r="M13" i="3"/>
  <c r="J29" i="3"/>
  <c r="J26" i="3"/>
  <c r="D17" i="3"/>
  <c r="L40" i="3"/>
  <c r="G11" i="3"/>
  <c r="N29" i="3"/>
  <c r="E42" i="3"/>
  <c r="H19" i="3"/>
  <c r="L10" i="3"/>
  <c r="I19" i="3"/>
  <c r="I31" i="3"/>
  <c r="D16" i="3"/>
  <c r="M18" i="3"/>
  <c r="K33" i="3"/>
  <c r="G31" i="3"/>
  <c r="J22" i="3"/>
  <c r="F14" i="3"/>
  <c r="I10" i="3"/>
  <c r="N14" i="3"/>
  <c r="H7" i="3"/>
  <c r="E16" i="3"/>
  <c r="K34" i="3"/>
  <c r="F31" i="3"/>
  <c r="N32" i="3"/>
  <c r="K25" i="3"/>
  <c r="L25" i="3"/>
  <c r="H40" i="3"/>
  <c r="K16" i="3"/>
  <c r="L22" i="3"/>
  <c r="D7" i="3"/>
  <c r="F37" i="3"/>
  <c r="M23" i="3"/>
  <c r="F34" i="3"/>
  <c r="J34" i="3"/>
  <c r="J10" i="3"/>
  <c r="E43" i="3"/>
  <c r="I30" i="3"/>
  <c r="K15" i="3"/>
  <c r="C23" i="3"/>
  <c r="D19" i="3"/>
  <c r="L7" i="3"/>
  <c r="D24" i="3"/>
  <c r="G16" i="3"/>
  <c r="M28" i="3"/>
  <c r="D37" i="3"/>
  <c r="M7" i="3"/>
  <c r="F30" i="3"/>
  <c r="F7" i="3"/>
  <c r="E36" i="3"/>
  <c r="K28" i="3"/>
  <c r="H22" i="3"/>
  <c r="K14" i="3"/>
  <c r="G7" i="3"/>
  <c r="N19" i="3"/>
  <c r="J20" i="3"/>
  <c r="F17" i="3"/>
  <c r="N37" i="3"/>
  <c r="N40" i="3"/>
  <c r="J30" i="3"/>
  <c r="F24" i="3"/>
  <c r="M42" i="3"/>
  <c r="K41" i="3"/>
  <c r="M16" i="3"/>
  <c r="C16" i="3"/>
  <c r="D30" i="3"/>
  <c r="L23" i="3"/>
  <c r="E18" i="3"/>
  <c r="K29" i="3"/>
  <c r="K9" i="3"/>
  <c r="N39" i="3"/>
  <c r="F33" i="3"/>
  <c r="L31" i="3"/>
  <c r="N10" i="3"/>
  <c r="G38" i="3"/>
  <c r="I17" i="3"/>
  <c r="J39" i="3"/>
  <c r="K42" i="3"/>
  <c r="D28" i="3"/>
  <c r="G20" i="3"/>
  <c r="H11" i="3"/>
  <c r="D22" i="3"/>
  <c r="K40" i="3"/>
  <c r="K20" i="3"/>
  <c r="J35" i="3"/>
  <c r="I20" i="3"/>
  <c r="C29" i="3"/>
  <c r="D40" i="3"/>
  <c r="N7" i="3"/>
  <c r="I23" i="3"/>
  <c r="L33" i="3"/>
  <c r="H12" i="3"/>
  <c r="G32" i="3"/>
  <c r="C32" i="3"/>
  <c r="H9" i="3"/>
  <c r="E8" i="3"/>
  <c r="J17" i="3"/>
  <c r="C20" i="3"/>
  <c r="E37" i="3"/>
  <c r="K21" i="3"/>
  <c r="N11" i="3"/>
  <c r="C36" i="3"/>
  <c r="M32" i="3"/>
  <c r="N17" i="3"/>
  <c r="D10" i="3"/>
  <c r="L13" i="3"/>
  <c r="C28" i="3"/>
  <c r="C33" i="3"/>
  <c r="M29" i="3"/>
  <c r="D11" i="3"/>
  <c r="C13" i="3"/>
  <c r="C24" i="3"/>
  <c r="M26" i="3"/>
  <c r="H8" i="3"/>
  <c r="L12" i="3"/>
  <c r="K10" i="3"/>
  <c r="I29" i="3"/>
  <c r="C38" i="3"/>
  <c r="K23" i="3"/>
  <c r="I13" i="3"/>
  <c r="J4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<sst xmlns="http://schemas.openxmlformats.org/spreadsheetml/2006/main" count="427" uniqueCount="395">
  <si>
    <t>MAR</t>
  </si>
  <si>
    <t>MER</t>
  </si>
  <si>
    <t>GIO</t>
  </si>
  <si>
    <t>VEN</t>
  </si>
  <si>
    <t>SAB</t>
  </si>
  <si>
    <t>DOM</t>
  </si>
  <si>
    <t>LUN</t>
  </si>
  <si>
    <t>Calcoli nascosti</t>
  </si>
  <si>
    <t>***Questo foglio deve rimanere nascosto.***</t>
  </si>
  <si>
    <t>Data</t>
  </si>
  <si>
    <t>Spareggio</t>
  </si>
  <si>
    <t>Classificazione per l'ordinamento automatico delle attività giornaliere, gli elementi identici si trovano nello stesso giorno</t>
  </si>
  <si>
    <t>funziona per un massimo di 20 appuntamento in un giorno</t>
  </si>
  <si>
    <t>CLASSIFICAZIONE</t>
  </si>
  <si>
    <t>Ora</t>
  </si>
  <si>
    <t>Appuntamento</t>
  </si>
  <si>
    <t>Classificazione ordinata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</si>
  <si>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</si>
  <si>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</si>
  <si>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</si>
  <si>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</si>
  <si>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</si>
  <si>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</si>
  <si>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</si>
  <si>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</si>
  <si>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</si>
  <si>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</si>
  <si>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</si>
  <si>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</si>
  <si>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PIANO DI LETTURA ANNUALE IN ORDINE CRONOLOGICO</t>
  </si>
  <si>
    <t>Genesi 1-3</t>
  </si>
  <si>
    <t>Genesi 4-7</t>
  </si>
  <si>
    <t>Genesi 8-11</t>
  </si>
  <si>
    <t>Giobbe 1-5</t>
  </si>
  <si>
    <t>Giobbe 6-9</t>
  </si>
  <si>
    <t>Giobbe 10-13</t>
  </si>
  <si>
    <t>Giobbe 14-16</t>
  </si>
  <si>
    <t>Giobbe 17-20</t>
  </si>
  <si>
    <t>Giobbe 21-23</t>
  </si>
  <si>
    <t>Giobbe 24-28</t>
  </si>
  <si>
    <t>Giobbe 29-31</t>
  </si>
  <si>
    <t>Giobbe 32-34</t>
  </si>
  <si>
    <t>Giobbe 35-37</t>
  </si>
  <si>
    <t>Giobbe 38-39</t>
  </si>
  <si>
    <t>Giobbe 40-42</t>
  </si>
  <si>
    <t>Genesi 12-15</t>
  </si>
  <si>
    <t>Genesi 16-18</t>
  </si>
  <si>
    <t>Genesi 19-21</t>
  </si>
  <si>
    <t>Genesi 22-24</t>
  </si>
  <si>
    <t>Genesi 25-26</t>
  </si>
  <si>
    <t>Genesi 27-29</t>
  </si>
  <si>
    <t>Genesi 30-31</t>
  </si>
  <si>
    <t>Genesi 32-34</t>
  </si>
  <si>
    <t>Genesi 35-37</t>
  </si>
  <si>
    <t>Genesi 38-40</t>
  </si>
  <si>
    <t>Genesi 41-42</t>
  </si>
  <si>
    <t>Genesi 43-45</t>
  </si>
  <si>
    <t>Genesi 46-47</t>
  </si>
  <si>
    <t>Genesi 48-50</t>
  </si>
  <si>
    <t>Esodo 1-3</t>
  </si>
  <si>
    <t>Esodo 4-6</t>
  </si>
  <si>
    <t>Esodo 7-9</t>
  </si>
  <si>
    <t>Esodo 10-12</t>
  </si>
  <si>
    <t>Esodo 13-15</t>
  </si>
  <si>
    <t>Esodo 16-18</t>
  </si>
  <si>
    <t>Esodo 19-21</t>
  </si>
  <si>
    <t>Esodo 22-24</t>
  </si>
  <si>
    <t>Esodo 25-27</t>
  </si>
  <si>
    <t>Esodo 28-29</t>
  </si>
  <si>
    <t>Esodo 30-32</t>
  </si>
  <si>
    <t>Esodo 33-35</t>
  </si>
  <si>
    <t>Esodo 36-38</t>
  </si>
  <si>
    <t>Esodo 39-40</t>
  </si>
  <si>
    <t>Levitico 1-4</t>
  </si>
  <si>
    <t>Levitico 5-7</t>
  </si>
  <si>
    <t>Levitico 8-10</t>
  </si>
  <si>
    <t>Levitico 11-13</t>
  </si>
  <si>
    <t>Levitico 14-15</t>
  </si>
  <si>
    <t>Levitico 16-18</t>
  </si>
  <si>
    <t>Levitico 19-21</t>
  </si>
  <si>
    <t>Levitico 22-23</t>
  </si>
  <si>
    <t>Levitico 24-25</t>
  </si>
  <si>
    <t>Levitico 26-27</t>
  </si>
  <si>
    <t>Numeri 1-2</t>
  </si>
  <si>
    <t>Numeri 3-4</t>
  </si>
  <si>
    <t>Numeri 5-6</t>
  </si>
  <si>
    <t>Numeri 7</t>
  </si>
  <si>
    <t>Numeri 8-10</t>
  </si>
  <si>
    <t>Numeri 11-13</t>
  </si>
  <si>
    <t>Numeri 14-15; Salmi 90</t>
  </si>
  <si>
    <t>Numeri 16-17</t>
  </si>
  <si>
    <t>Numeri 18-20</t>
  </si>
  <si>
    <t>Numeri 21-22</t>
  </si>
  <si>
    <t>Numeri 23-25</t>
  </si>
  <si>
    <t>Numeri 26-27</t>
  </si>
  <si>
    <t>Numeri 28-30</t>
  </si>
  <si>
    <t>Numeri 31-32</t>
  </si>
  <si>
    <t>Numeri 33-34</t>
  </si>
  <si>
    <t>Numeri 35-36</t>
  </si>
  <si>
    <t>Deuteronomio 1-2</t>
  </si>
  <si>
    <t>Deuteronomio 3-4</t>
  </si>
  <si>
    <t>Deuteronomio 5-7</t>
  </si>
  <si>
    <t>Deuteronomio 8-10</t>
  </si>
  <si>
    <t>Deuteronomio 11-13</t>
  </si>
  <si>
    <t>Deuteronomio 14-16</t>
  </si>
  <si>
    <t>Deuteronomio 17-20</t>
  </si>
  <si>
    <t>Deuteronomio 21-23</t>
  </si>
  <si>
    <t>Deuteronomio 24-27</t>
  </si>
  <si>
    <t>Deuteronomio 28-29</t>
  </si>
  <si>
    <t>Deuteronomio 30-31</t>
  </si>
  <si>
    <t>Deuteronomio 32-34; Salmi 91</t>
  </si>
  <si>
    <t>Giosuè 1-4</t>
  </si>
  <si>
    <t>Giosuè 5-8</t>
  </si>
  <si>
    <t>Giosuè 9-11</t>
  </si>
  <si>
    <t>Giosuè 12-15</t>
  </si>
  <si>
    <t>Giosuè 16-18</t>
  </si>
  <si>
    <t>Giosuè 19-21</t>
  </si>
  <si>
    <t>Giosuè 22-24</t>
  </si>
  <si>
    <t>Giudici 1-2</t>
  </si>
  <si>
    <t>Giudici 3-5</t>
  </si>
  <si>
    <t>Giudici 6-7</t>
  </si>
  <si>
    <t>Giudici 8-9</t>
  </si>
  <si>
    <t>Giudici 10-12</t>
  </si>
  <si>
    <t>Giudici 13-15</t>
  </si>
  <si>
    <t>Giudici 16-18</t>
  </si>
  <si>
    <t>Giudici 19-21</t>
  </si>
  <si>
    <t>Ruth 1-4</t>
  </si>
  <si>
    <t>1 Samuele 1-3</t>
  </si>
  <si>
    <t>1 Samuele 4-8</t>
  </si>
  <si>
    <t>1 Samuele 9-12</t>
  </si>
  <si>
    <t>1 Samuele 13-14</t>
  </si>
  <si>
    <t>1 Samuele 15-17</t>
  </si>
  <si>
    <t>1 Samuele 18-20; Salmi 11 e 59</t>
  </si>
  <si>
    <t>1 Samuele 21-24</t>
  </si>
  <si>
    <t>Salmi 7, 27, 31, 34, 52</t>
  </si>
  <si>
    <t>Salmi 56, 120, 140-142</t>
  </si>
  <si>
    <t>1 Samuele 25-27</t>
  </si>
  <si>
    <t>Salmi 17, 35, 54, 63</t>
  </si>
  <si>
    <t>1 Samuele 28-31; Salmi 18</t>
  </si>
  <si>
    <t>Salmi 121, 123-125, 128-130</t>
  </si>
  <si>
    <t>2 Samuele 1-4</t>
  </si>
  <si>
    <t>Salmi 6, 8-10, 14, 16, 19, 21</t>
  </si>
  <si>
    <t>1 Cronache 1-2</t>
  </si>
  <si>
    <t>Salmi 43-45, 49, 84-85, 87</t>
  </si>
  <si>
    <t>1 Cronache 3-5</t>
  </si>
  <si>
    <t>Salmi 73, 77-78</t>
  </si>
  <si>
    <t>1 Cronache 6</t>
  </si>
  <si>
    <t>Salmi 81, 88, 92-93</t>
  </si>
  <si>
    <t>1 Cronache 7-10</t>
  </si>
  <si>
    <t>Salmi 102-104</t>
  </si>
  <si>
    <t>Salmi 133</t>
  </si>
  <si>
    <t>Salmi 106-107</t>
  </si>
  <si>
    <t xml:space="preserve">2 Samuele 5:1-10; 1 Cronache 11-12 </t>
  </si>
  <si>
    <t xml:space="preserve">2 Samuele 5:11-6:23; 1 Cronache 13-16 </t>
  </si>
  <si>
    <t>Salmi 1-2, 15, 22-24, 47, 68</t>
  </si>
  <si>
    <t>Salmi 89, 96, 100, 101, 105, 132</t>
  </si>
  <si>
    <t>2 Samuele 7, 1 Cronache 17</t>
  </si>
  <si>
    <t>Salmi 25, 29, 33, 36, 39</t>
  </si>
  <si>
    <t>2 Samuele 8-9; 1 Cronache 18</t>
  </si>
  <si>
    <t>Salmi 50, 53, 60, 75</t>
  </si>
  <si>
    <t>2 Samuele 10; 1 Cronache 19; Salmi 20</t>
  </si>
  <si>
    <t>Salmi 65-67, 69-70</t>
  </si>
  <si>
    <t>2 Samuele 11-12; 1 Cronache 20</t>
  </si>
  <si>
    <t>Salmi 32, 51, 86, 122</t>
  </si>
  <si>
    <t>2 Samuele 13-15</t>
  </si>
  <si>
    <t>Salmi 3-4, 12-13, 28, 55</t>
  </si>
  <si>
    <t>2 Samuele 16-18</t>
  </si>
  <si>
    <t>Salmi 26, 40, 58, 61-62, 64</t>
  </si>
  <si>
    <t>2 Samuele 19-21</t>
  </si>
  <si>
    <t>Salmi 5, 38, 41-42</t>
  </si>
  <si>
    <t>2 Samuele 22-23; Salmi 57</t>
  </si>
  <si>
    <t>Salmi 95, 97-99</t>
  </si>
  <si>
    <t>2 Samuele 24; 1 Cronache 21-22; Salmi 30</t>
  </si>
  <si>
    <t>Salmi 108-110</t>
  </si>
  <si>
    <t>1 Cronache 23-25</t>
  </si>
  <si>
    <t>Salmi 131, 138-139, 143-145</t>
  </si>
  <si>
    <t>1 Cronache 26-29; Salmi 127</t>
  </si>
  <si>
    <t>Salmi 111-118</t>
  </si>
  <si>
    <t>1 Re 1-2; Salmi 37, 71, 94</t>
  </si>
  <si>
    <t>Salmi 119:1-88</t>
  </si>
  <si>
    <t>1 Re 3-4; 2 Cronache 1; Salmi 72</t>
  </si>
  <si>
    <t>Salmi 119:89-176</t>
  </si>
  <si>
    <t>Cantico dei cantici 1-8</t>
  </si>
  <si>
    <t>Proverbi 1-3</t>
  </si>
  <si>
    <t>Proverbi 4-6</t>
  </si>
  <si>
    <t>Proverbi 7-9</t>
  </si>
  <si>
    <t>Proverbi 10-12</t>
  </si>
  <si>
    <t>Proverbi 13-15</t>
  </si>
  <si>
    <t>Proverbi 16-18</t>
  </si>
  <si>
    <t>Proverbi 19-21</t>
  </si>
  <si>
    <t>Proverbi 22-24</t>
  </si>
  <si>
    <t>1 Re 5-6; 2 Cronache 2-3</t>
  </si>
  <si>
    <t>1 Re 7; 2 Cronache 4</t>
  </si>
  <si>
    <t>1 Re 8; 2 Cronache 5</t>
  </si>
  <si>
    <t>2 Cronache 6-7; Salmi 136</t>
  </si>
  <si>
    <t>Salmi 134, 146-150</t>
  </si>
  <si>
    <t>1 Re 9; 2 Cronache 8</t>
  </si>
  <si>
    <t>Proverbi 25-26</t>
  </si>
  <si>
    <t>Proverbi 27-29</t>
  </si>
  <si>
    <t>Ecclesiaste 1-6</t>
  </si>
  <si>
    <t>Ecclesiaste 7-12</t>
  </si>
  <si>
    <t>1 Re 10-11; 2 Cronache 9</t>
  </si>
  <si>
    <t>Proverbi 30-31</t>
  </si>
  <si>
    <t>1 Re 12-14</t>
  </si>
  <si>
    <t>2 Cronache 10-12</t>
  </si>
  <si>
    <t>1 Re 15:1-24; 2 Cronache 13-16</t>
  </si>
  <si>
    <t>1 Re 15:25-16:34; 2 Cronache 17</t>
  </si>
  <si>
    <t>1 Re 17-19</t>
  </si>
  <si>
    <t>1 Re 20-21</t>
  </si>
  <si>
    <t>1 Re 22; 2 Cronache 18</t>
  </si>
  <si>
    <t>2 Cronache 19-23</t>
  </si>
  <si>
    <t>Abdia; Salmi 83-83</t>
  </si>
  <si>
    <t>2 Re 1-4</t>
  </si>
  <si>
    <t>2 Re 5-8</t>
  </si>
  <si>
    <t>2 Re 9-11</t>
  </si>
  <si>
    <t>2 Re 12-13; 2 Cronache 24</t>
  </si>
  <si>
    <t>2 Re 14; 2 Cronache 25</t>
  </si>
  <si>
    <t>Giona 1-4</t>
  </si>
  <si>
    <t>2 Re 15; 2 Cronache 26</t>
  </si>
  <si>
    <t>Isaia 1-4</t>
  </si>
  <si>
    <t>Isaia 5-8</t>
  </si>
  <si>
    <t>Amos 1-5</t>
  </si>
  <si>
    <t>Amos 6-9</t>
  </si>
  <si>
    <t>2 Cronache 27; Isaia 9-12</t>
  </si>
  <si>
    <t>Michea 1-7</t>
  </si>
  <si>
    <t>2 Cronache 28; 2 Re 16-17</t>
  </si>
  <si>
    <t>Isaia 13-17</t>
  </si>
  <si>
    <t>Isaia 18-22</t>
  </si>
  <si>
    <t>Isaia 23-27</t>
  </si>
  <si>
    <t>2 Re 18:1-8; 2 Cronache 29-31; Salmi 48</t>
  </si>
  <si>
    <t>Osea 1-7</t>
  </si>
  <si>
    <t>Osea 8-14</t>
  </si>
  <si>
    <t>Isaia 28-30</t>
  </si>
  <si>
    <t>Isaia 31-34</t>
  </si>
  <si>
    <t>Isaia 35-36</t>
  </si>
  <si>
    <t>Isaia 37-39; Salmi 76</t>
  </si>
  <si>
    <t>Isaia 40-43</t>
  </si>
  <si>
    <t>Isaia 44-48</t>
  </si>
  <si>
    <t>2 Re 18:9-19:37; Salmi 46, 80, 135</t>
  </si>
  <si>
    <t>Isaia 49-53</t>
  </si>
  <si>
    <t>Isaia 64-66</t>
  </si>
  <si>
    <t>Isaia 59-63</t>
  </si>
  <si>
    <t>Isaia 54-58</t>
  </si>
  <si>
    <t>2 Re 20-21</t>
  </si>
  <si>
    <t>2 Cronache 32-33</t>
  </si>
  <si>
    <t>Naum 1-3</t>
  </si>
  <si>
    <t xml:space="preserve">2 Re 22-23; 2 Cronache 34-35 </t>
  </si>
  <si>
    <t>Sofonia 1-3</t>
  </si>
  <si>
    <t>Geremia 1-3</t>
  </si>
  <si>
    <t>Geremia 4-6</t>
  </si>
  <si>
    <t>Geremia 7-9</t>
  </si>
  <si>
    <t>Geremia 10-13</t>
  </si>
  <si>
    <t>Geremia 14-17</t>
  </si>
  <si>
    <t>Geremia 18-22</t>
  </si>
  <si>
    <t>Geremia 23-25</t>
  </si>
  <si>
    <t>Geremia 26-29</t>
  </si>
  <si>
    <t>Geremia 30-31</t>
  </si>
  <si>
    <t>Geremia 32-34</t>
  </si>
  <si>
    <t>Geremia 35-37</t>
  </si>
  <si>
    <t>Geremia 38-40; Salmi 74, 79</t>
  </si>
  <si>
    <t>2 Re 24-25; 2 Cronache 36</t>
  </si>
  <si>
    <t>Abacuc 1-3</t>
  </si>
  <si>
    <t>Geremia 41-45</t>
  </si>
  <si>
    <t>Geremia 46-48</t>
  </si>
  <si>
    <t>Geremia 49-50</t>
  </si>
  <si>
    <t>Geremia 51-52</t>
  </si>
  <si>
    <t>Lamentazioni 1:1-3:36</t>
  </si>
  <si>
    <t>Lamentazioni 3:37-5:22</t>
  </si>
  <si>
    <t>Ezechiele 1-4</t>
  </si>
  <si>
    <t>Ezechiele 5-8</t>
  </si>
  <si>
    <t>Ezechiele 9-12</t>
  </si>
  <si>
    <t>Ezechiele 13-15</t>
  </si>
  <si>
    <t>Ezechiele 16-17</t>
  </si>
  <si>
    <t>Ezechiele 18-19</t>
  </si>
  <si>
    <t>Ezechiele 20-21</t>
  </si>
  <si>
    <t>Ezechiele 22-23</t>
  </si>
  <si>
    <t>Ezechiele 24-27</t>
  </si>
  <si>
    <t>Ezechiele 28-31</t>
  </si>
  <si>
    <t>Ezechiele 32-34</t>
  </si>
  <si>
    <t>Ezechiele 35-37</t>
  </si>
  <si>
    <t>Ezechiele 38-39</t>
  </si>
  <si>
    <t>Ezechiele 40-41</t>
  </si>
  <si>
    <t>Ezechiele 42-43</t>
  </si>
  <si>
    <t>Ezechiele 44-45</t>
  </si>
  <si>
    <t>Ezechiele 46-48</t>
  </si>
  <si>
    <t>Gioele 1-3</t>
  </si>
  <si>
    <t>Daniele 1-3</t>
  </si>
  <si>
    <t>Daniele 4-6</t>
  </si>
  <si>
    <t>Daniele 7-9</t>
  </si>
  <si>
    <t>Daniele 10-12</t>
  </si>
  <si>
    <t>Esdra 1-3</t>
  </si>
  <si>
    <t>Esdra 4-6; Salmi 137</t>
  </si>
  <si>
    <t>Aggeo 1-2</t>
  </si>
  <si>
    <t>Zaccaria 1-7</t>
  </si>
  <si>
    <t>Zaccaria 8-14</t>
  </si>
  <si>
    <t>Ester 1-5</t>
  </si>
  <si>
    <t>Ester 6-10</t>
  </si>
  <si>
    <t>Esdra 7-10</t>
  </si>
  <si>
    <t>Neemia 1-5</t>
  </si>
  <si>
    <t>Neemia 6-7</t>
  </si>
  <si>
    <t>Neemia 8-10</t>
  </si>
  <si>
    <t>Neemia 11-13; Salmi 126</t>
  </si>
  <si>
    <t>Malachia 1-4</t>
  </si>
  <si>
    <t>Luca 1; Giovanni 1:1-14</t>
  </si>
  <si>
    <t>Matteo 1; Luca 2:1-38</t>
  </si>
  <si>
    <t>Matteo 2; Luca 2:39-52</t>
  </si>
  <si>
    <t>Matteo 3; Marco 1; Luca 3</t>
  </si>
  <si>
    <t>Matteo 4; Luca 4-5; Giovanni 1:15-31</t>
  </si>
  <si>
    <t>Giovanni 2-4</t>
  </si>
  <si>
    <t>Marco 2</t>
  </si>
  <si>
    <t>Giovanni 5</t>
  </si>
  <si>
    <t>Matteo 12:1-21; Marco 3; Luca 6</t>
  </si>
  <si>
    <t>Matteo 5-7</t>
  </si>
  <si>
    <t>Matteo 8:1-13; Luca 7</t>
  </si>
  <si>
    <t>Matteo 11</t>
  </si>
  <si>
    <t>Matteo 12:22-50; Luca 11</t>
  </si>
  <si>
    <t>Matteo 13; Luca 8</t>
  </si>
  <si>
    <t>Matteo 8:14-34; Marco 4-5</t>
  </si>
  <si>
    <t>Matteo 9-10</t>
  </si>
  <si>
    <t>Matteo 14; Marco 6; Luca 9:1-17</t>
  </si>
  <si>
    <t>Giovanni 6</t>
  </si>
  <si>
    <t>Matteo 15; Marco 7</t>
  </si>
  <si>
    <t>Matteo 16; Marco 8; Luca 9:18-27</t>
  </si>
  <si>
    <t>Matteo 17; Marco 9; Luca 9:28-62</t>
  </si>
  <si>
    <t>Matteo 18</t>
  </si>
  <si>
    <t>Giovanni 7-8</t>
  </si>
  <si>
    <t>Giovanni 9:1-10:21</t>
  </si>
  <si>
    <t>Luca 10-11; Giovanni 10:22-42</t>
  </si>
  <si>
    <t>Luca 12-13</t>
  </si>
  <si>
    <t>Luca 14-15</t>
  </si>
  <si>
    <t>Luca 16-17:10</t>
  </si>
  <si>
    <t>Giovanni 11</t>
  </si>
  <si>
    <t>Luca 17:11-18:14</t>
  </si>
  <si>
    <t>Matteo 19; Marco 10</t>
  </si>
  <si>
    <t>Matteo 20-21</t>
  </si>
  <si>
    <t>Luca 18:15-19:48</t>
  </si>
  <si>
    <t>Marco 11; Giovanni 12</t>
  </si>
  <si>
    <t>Matteo 22; Marco 12</t>
  </si>
  <si>
    <t>Matteo 23; Luca 20:21</t>
  </si>
  <si>
    <t>Marco 13</t>
  </si>
  <si>
    <t>Matteo 24</t>
  </si>
  <si>
    <t>Matteo 25</t>
  </si>
  <si>
    <t>Matteo 26; Marco 14</t>
  </si>
  <si>
    <t>Luca 22; Giovanni 13</t>
  </si>
  <si>
    <t>Giovanni 14-17</t>
  </si>
  <si>
    <t>Matteo 27; Marco 15</t>
  </si>
  <si>
    <t>Luca 23; Giovanni 18-19</t>
  </si>
  <si>
    <t>Matteo 28; Marco 16</t>
  </si>
  <si>
    <t>Luca 24; Giovanni 20-21</t>
  </si>
  <si>
    <t>Atti 1-3</t>
  </si>
  <si>
    <t>Atti 4-6</t>
  </si>
  <si>
    <t>Atti 7-8</t>
  </si>
  <si>
    <t>Atti 9-10</t>
  </si>
  <si>
    <t>Atti 11-12</t>
  </si>
  <si>
    <t>Atti 13-14</t>
  </si>
  <si>
    <t>Giacomo 1-5</t>
  </si>
  <si>
    <t>Atti 15-16</t>
  </si>
  <si>
    <t>Galati 1-3</t>
  </si>
  <si>
    <t>Galati 4-6</t>
  </si>
  <si>
    <t>Atti 17-18:18</t>
  </si>
  <si>
    <t>1 Tessalonicesi 1-5; 2 Tess. 1-3</t>
  </si>
  <si>
    <t>Atti 18:19-19:41</t>
  </si>
  <si>
    <t>1 Corinzi 1-4</t>
  </si>
  <si>
    <t>1 Corinzi 5-8</t>
  </si>
  <si>
    <t>1 Corinzi 9-11</t>
  </si>
  <si>
    <t>1 Corinzi 12-14</t>
  </si>
  <si>
    <t>1 Corinzi 15-16</t>
  </si>
  <si>
    <t>2 Corinzi 1-4</t>
  </si>
  <si>
    <t>2 Corinzi 5-9</t>
  </si>
  <si>
    <t>2 Corinzi 10-13</t>
  </si>
  <si>
    <t>Atti 20:1-3; Romani 1-3</t>
  </si>
  <si>
    <t>Romani 4-7</t>
  </si>
  <si>
    <t>Romani 8-10</t>
  </si>
  <si>
    <t>Romani 11-13</t>
  </si>
  <si>
    <t>Romani 14-16</t>
  </si>
  <si>
    <t>Atti 20:4-23:35</t>
  </si>
  <si>
    <t>Atti 24-26</t>
  </si>
  <si>
    <t>Atti 27-28</t>
  </si>
  <si>
    <t>Colossesi 1-4; Filemone 1</t>
  </si>
  <si>
    <t>Efesini 1-6</t>
  </si>
  <si>
    <t>Filippesi 1-4</t>
  </si>
  <si>
    <t>1 Timoteo 1-6</t>
  </si>
  <si>
    <t>Tito 1-3</t>
  </si>
  <si>
    <t>1 Pietro 1-5</t>
  </si>
  <si>
    <t>Ebrei 1-6</t>
  </si>
  <si>
    <t>Ebrei 7-10</t>
  </si>
  <si>
    <t>2 Timoteo 1-4</t>
  </si>
  <si>
    <t>2 Pietro 1-3; Giuda 1</t>
  </si>
  <si>
    <t>1 Giovanni 1-5</t>
  </si>
  <si>
    <t>2 Giovanni; 3 Giovanni</t>
  </si>
  <si>
    <t>Apocalisse 1-5</t>
  </si>
  <si>
    <t>Apocalisse 6-11</t>
  </si>
  <si>
    <t>Apocalisse 12-18</t>
  </si>
  <si>
    <t>Apocalisse 19-22</t>
  </si>
  <si>
    <t>Ebrei 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</si>
</sst>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mm"/>
    <numFmt numFmtId="165" formatCode=";;"/>
    <numFmt numFmtId="166" formatCode="h:mm;@"/>
    <numFmt numFmtId="167" formatCode="[$-F400]h:mm:ss\ AM/PM"/>
    <numFmt numFmtId="168" formatCode="dd/mm/yy;@"/>
  </numFmts>
  <fonts count="9" x14ac:knownFonts="1">
    <font>
      <sz val="10"/>
      <color theme="1" tint="0.2499465926084170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b/>
      <sz val="9"/>
      <color theme="1" tint="0.34998626667073579"/>
      <name val="Arial"/>
      <family val="2"/>
      <scheme val="minor"/>
    </font>
    <font>
      <b/>
      <sz val="12"/>
      <color theme="1" tint="0.24994659260841701"/>
      <name val="Arial"/>
      <family val="2"/>
      <scheme val="minor"/>
    </font>
    <font>
      <b/>
      <sz val="12"/>
      <color theme="1" tint="0.24994659260841701"/>
      <name val="Arial"/>
      <family val="2"/>
      <scheme val="major"/>
    </font>
    <font>
      <b/>
      <sz val="12"/>
      <name val="Arial"/>
      <family val="2"/>
      <scheme val="minor"/>
    </font>
    <font>
      <sz val="18"/>
      <color theme="9" tint="0.59999389629810485"/>
      <name val="Arial"/>
      <family val="2"/>
      <scheme val="minor"/>
    </font>
    <font>
      <b/>
      <sz val="9"/>
      <color rgb="FF59595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3DD8F"/>
        <bgColor rgb="FF00000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/>
      <bottom style="thin">
        <color theme="1" tint="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1" applyNumberFormat="0" applyFill="0" applyProtection="0">
      <alignment horizontal="left" vertical="center" indent="1"/>
    </xf>
  </cellStyleXfs>
  <cellXfs count="22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167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Font="1"/>
    <xf numFmtId="168" fontId="0" fillId="0" borderId="0" xfId="0" applyNumberFormat="1"/>
    <xf numFmtId="166" fontId="0" fillId="0" borderId="0" xfId="0" applyNumberFormat="1"/>
    <xf numFmtId="2" fontId="0" fillId="0" borderId="0" xfId="0" applyNumberFormat="1" applyFill="1" applyAlignment="1">
      <alignment horizontal="center" vertical="center"/>
    </xf>
    <xf numFmtId="1" fontId="4" fillId="0" borderId="2" xfId="3" applyNumberFormat="1" applyFill="1" applyBorder="1" applyAlignment="1">
      <alignment horizontal="center" vertical="center"/>
    </xf>
    <xf numFmtId="164" fontId="4" fillId="3" borderId="2" xfId="3" applyNumberFormat="1" applyFill="1" applyBorder="1" applyAlignment="1">
      <alignment horizontal="center" vertical="center"/>
    </xf>
    <xf numFmtId="1" fontId="6" fillId="5" borderId="2" xfId="3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165" fontId="3" fillId="4" borderId="2" xfId="0" applyNumberFormat="1" applyFont="1" applyFill="1" applyBorder="1" applyAlignment="1">
      <alignment horizontal="left" vertical="center"/>
    </xf>
    <xf numFmtId="165" fontId="8" fillId="6" borderId="3" xfId="0" applyNumberFormat="1" applyFont="1" applyFill="1" applyBorder="1" applyAlignment="1">
      <alignment horizontal="left" vertical="center"/>
    </xf>
    <xf numFmtId="1" fontId="6" fillId="0" borderId="0" xfId="3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</cellXfs>
  <cellStyles count="4"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</cellStyles>
  <dxfs count="151">
    <dxf>
      <numFmt numFmtId="167" formatCode="[$-F400]h:mm:ss\ AM/PM"/>
    </dxf>
    <dxf>
      <numFmt numFmtId="166" formatCode="h:mm;@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66" formatCode="h:mm;@"/>
    </dxf>
    <dxf>
      <numFmt numFmtId="169" formatCode="&quot;31&quot;"/>
    </dxf>
    <dxf>
      <numFmt numFmtId="170" formatCode="&quot;30&quot;"/>
    </dxf>
    <dxf>
      <numFmt numFmtId="171" formatCode="&quot;29&quot;"/>
    </dxf>
    <dxf>
      <numFmt numFmtId="172" formatCode="&quot;28&quot;"/>
    </dxf>
    <dxf>
      <numFmt numFmtId="173" formatCode="&quot;27&quot;"/>
    </dxf>
    <dxf>
      <numFmt numFmtId="174" formatCode="&quot;26&quot;"/>
    </dxf>
    <dxf>
      <numFmt numFmtId="175" formatCode="&quot;25&quot;"/>
    </dxf>
    <dxf>
      <numFmt numFmtId="176" formatCode="&quot;24&quot;"/>
    </dxf>
    <dxf>
      <numFmt numFmtId="177" formatCode="&quot;23&quot;"/>
    </dxf>
    <dxf>
      <numFmt numFmtId="178" formatCode="&quot;22&quot;"/>
    </dxf>
    <dxf>
      <numFmt numFmtId="179" formatCode="&quot;21&quot;"/>
    </dxf>
    <dxf>
      <numFmt numFmtId="180" formatCode="&quot;20&quot;"/>
    </dxf>
    <dxf>
      <numFmt numFmtId="181" formatCode="&quot;19&quot;"/>
    </dxf>
    <dxf>
      <numFmt numFmtId="182" formatCode="&quot;18&quot;"/>
    </dxf>
    <dxf>
      <numFmt numFmtId="183" formatCode="&quot;17&quot;"/>
    </dxf>
    <dxf>
      <numFmt numFmtId="184" formatCode="&quot;16&quot;"/>
    </dxf>
    <dxf>
      <numFmt numFmtId="185" formatCode="&quot;15&quot;"/>
    </dxf>
    <dxf>
      <numFmt numFmtId="186" formatCode="&quot;14&quot;"/>
    </dxf>
    <dxf>
      <numFmt numFmtId="187" formatCode="&quot;13&quot;"/>
    </dxf>
    <dxf>
      <numFmt numFmtId="188" formatCode="&quot;12&quot;"/>
    </dxf>
    <dxf>
      <numFmt numFmtId="189" formatCode="&quot;11&quot;"/>
    </dxf>
    <dxf>
      <numFmt numFmtId="190" formatCode="&quot;10&quot;"/>
    </dxf>
    <dxf>
      <numFmt numFmtId="191" formatCode="&quot;9&quot;"/>
    </dxf>
    <dxf>
      <numFmt numFmtId="192" formatCode="&quot;8&quot;"/>
    </dxf>
    <dxf>
      <numFmt numFmtId="193" formatCode="&quot;7&quot;"/>
    </dxf>
    <dxf>
      <numFmt numFmtId="194" formatCode="&quot;6&quot;"/>
    </dxf>
    <dxf>
      <numFmt numFmtId="195" formatCode="&quot;5&quot;"/>
    </dxf>
    <dxf>
      <numFmt numFmtId="196" formatCode="&quot;4&quot;"/>
    </dxf>
    <dxf>
      <numFmt numFmtId="197" formatCode="&quot;3&quot;"/>
    </dxf>
    <dxf>
      <numFmt numFmtId="198" formatCode="&quot;2&quot;"/>
    </dxf>
    <dxf>
      <numFmt numFmtId="199" formatCode="&quot;1&quot;"/>
    </dxf>
    <dxf>
      <numFmt numFmtId="165" formatCode=";;"/>
    </dxf>
    <dxf>
      <numFmt numFmtId="169" formatCode="&quot;31&quot;"/>
    </dxf>
    <dxf>
      <numFmt numFmtId="170" formatCode="&quot;30&quot;"/>
    </dxf>
    <dxf>
      <numFmt numFmtId="171" formatCode="&quot;29&quot;"/>
    </dxf>
    <dxf>
      <numFmt numFmtId="172" formatCode="&quot;28&quot;"/>
    </dxf>
    <dxf>
      <numFmt numFmtId="173" formatCode="&quot;27&quot;"/>
    </dxf>
    <dxf>
      <numFmt numFmtId="174" formatCode="&quot;26&quot;"/>
    </dxf>
    <dxf>
      <numFmt numFmtId="175" formatCode="&quot;25&quot;"/>
    </dxf>
    <dxf>
      <numFmt numFmtId="176" formatCode="&quot;24&quot;"/>
    </dxf>
    <dxf>
      <numFmt numFmtId="177" formatCode="&quot;23&quot;"/>
    </dxf>
    <dxf>
      <numFmt numFmtId="178" formatCode="&quot;22&quot;"/>
    </dxf>
    <dxf>
      <numFmt numFmtId="179" formatCode="&quot;21&quot;"/>
    </dxf>
    <dxf>
      <numFmt numFmtId="180" formatCode="&quot;20&quot;"/>
    </dxf>
    <dxf>
      <numFmt numFmtId="181" formatCode="&quot;19&quot;"/>
    </dxf>
    <dxf>
      <numFmt numFmtId="182" formatCode="&quot;18&quot;"/>
    </dxf>
    <dxf>
      <numFmt numFmtId="183" formatCode="&quot;17&quot;"/>
    </dxf>
    <dxf>
      <numFmt numFmtId="184" formatCode="&quot;16&quot;"/>
    </dxf>
    <dxf>
      <numFmt numFmtId="185" formatCode="&quot;15&quot;"/>
    </dxf>
    <dxf>
      <numFmt numFmtId="186" formatCode="&quot;14&quot;"/>
    </dxf>
    <dxf>
      <numFmt numFmtId="187" formatCode="&quot;13&quot;"/>
    </dxf>
    <dxf>
      <numFmt numFmtId="188" formatCode="&quot;12&quot;"/>
    </dxf>
    <dxf>
      <numFmt numFmtId="189" formatCode="&quot;11&quot;"/>
    </dxf>
    <dxf>
      <numFmt numFmtId="190" formatCode="&quot;10&quot;"/>
    </dxf>
    <dxf>
      <numFmt numFmtId="191" formatCode="&quot;9&quot;"/>
    </dxf>
    <dxf>
      <numFmt numFmtId="192" formatCode="&quot;8&quot;"/>
    </dxf>
    <dxf>
      <numFmt numFmtId="193" formatCode="&quot;7&quot;"/>
    </dxf>
    <dxf>
      <numFmt numFmtId="194" formatCode="&quot;6&quot;"/>
    </dxf>
    <dxf>
      <numFmt numFmtId="195" formatCode="&quot;5&quot;"/>
    </dxf>
    <dxf>
      <numFmt numFmtId="196" formatCode="&quot;4&quot;"/>
    </dxf>
    <dxf>
      <numFmt numFmtId="197" formatCode="&quot;3&quot;"/>
    </dxf>
    <dxf>
      <numFmt numFmtId="198" formatCode="&quot;2&quot;"/>
    </dxf>
    <dxf>
      <numFmt numFmtId="199" formatCode="&quot;1&quot;"/>
    </dxf>
    <dxf>
      <numFmt numFmtId="165" formatCode=";;"/>
    </dxf>
    <dxf>
      <numFmt numFmtId="169" formatCode="&quot;31&quot;"/>
    </dxf>
    <dxf>
      <numFmt numFmtId="170" formatCode="&quot;30&quot;"/>
    </dxf>
    <dxf>
      <numFmt numFmtId="171" formatCode="&quot;29&quot;"/>
    </dxf>
    <dxf>
      <numFmt numFmtId="172" formatCode="&quot;28&quot;"/>
    </dxf>
    <dxf>
      <numFmt numFmtId="173" formatCode="&quot;27&quot;"/>
    </dxf>
    <dxf>
      <numFmt numFmtId="174" formatCode="&quot;26&quot;"/>
    </dxf>
    <dxf>
      <numFmt numFmtId="175" formatCode="&quot;25&quot;"/>
    </dxf>
    <dxf>
      <numFmt numFmtId="176" formatCode="&quot;24&quot;"/>
    </dxf>
    <dxf>
      <numFmt numFmtId="177" formatCode="&quot;23&quot;"/>
    </dxf>
    <dxf>
      <numFmt numFmtId="178" formatCode="&quot;22&quot;"/>
    </dxf>
    <dxf>
      <numFmt numFmtId="179" formatCode="&quot;21&quot;"/>
    </dxf>
    <dxf>
      <numFmt numFmtId="180" formatCode="&quot;20&quot;"/>
    </dxf>
    <dxf>
      <numFmt numFmtId="181" formatCode="&quot;19&quot;"/>
    </dxf>
    <dxf>
      <numFmt numFmtId="182" formatCode="&quot;18&quot;"/>
    </dxf>
    <dxf>
      <numFmt numFmtId="183" formatCode="&quot;17&quot;"/>
    </dxf>
    <dxf>
      <numFmt numFmtId="184" formatCode="&quot;16&quot;"/>
    </dxf>
    <dxf>
      <numFmt numFmtId="185" formatCode="&quot;15&quot;"/>
    </dxf>
    <dxf>
      <numFmt numFmtId="186" formatCode="&quot;14&quot;"/>
    </dxf>
    <dxf>
      <numFmt numFmtId="187" formatCode="&quot;13&quot;"/>
    </dxf>
    <dxf>
      <numFmt numFmtId="188" formatCode="&quot;12&quot;"/>
    </dxf>
    <dxf>
      <numFmt numFmtId="189" formatCode="&quot;11&quot;"/>
    </dxf>
    <dxf>
      <numFmt numFmtId="190" formatCode="&quot;10&quot;"/>
    </dxf>
    <dxf>
      <numFmt numFmtId="191" formatCode="&quot;9&quot;"/>
    </dxf>
    <dxf>
      <numFmt numFmtId="192" formatCode="&quot;8&quot;"/>
    </dxf>
    <dxf>
      <numFmt numFmtId="193" formatCode="&quot;7&quot;"/>
    </dxf>
    <dxf>
      <numFmt numFmtId="194" formatCode="&quot;6&quot;"/>
    </dxf>
    <dxf>
      <numFmt numFmtId="195" formatCode="&quot;5&quot;"/>
    </dxf>
    <dxf>
      <numFmt numFmtId="196" formatCode="&quot;4&quot;"/>
    </dxf>
    <dxf>
      <numFmt numFmtId="197" formatCode="&quot;3&quot;"/>
    </dxf>
    <dxf>
      <numFmt numFmtId="198" formatCode="&quot;2&quot;"/>
    </dxf>
    <dxf>
      <numFmt numFmtId="199" formatCode="&quot;1&quot;"/>
    </dxf>
    <dxf>
      <numFmt numFmtId="165" formatCode=";;"/>
    </dxf>
    <dxf>
      <numFmt numFmtId="169" formatCode="&quot;31&quot;"/>
    </dxf>
    <dxf>
      <numFmt numFmtId="170" formatCode="&quot;30&quot;"/>
    </dxf>
    <dxf>
      <numFmt numFmtId="171" formatCode="&quot;29&quot;"/>
    </dxf>
    <dxf>
      <numFmt numFmtId="172" formatCode="&quot;28&quot;"/>
    </dxf>
    <dxf>
      <numFmt numFmtId="173" formatCode="&quot;27&quot;"/>
    </dxf>
    <dxf>
      <numFmt numFmtId="174" formatCode="&quot;26&quot;"/>
    </dxf>
    <dxf>
      <numFmt numFmtId="175" formatCode="&quot;25&quot;"/>
    </dxf>
    <dxf>
      <numFmt numFmtId="176" formatCode="&quot;24&quot;"/>
    </dxf>
    <dxf>
      <numFmt numFmtId="177" formatCode="&quot;23&quot;"/>
    </dxf>
    <dxf>
      <numFmt numFmtId="178" formatCode="&quot;22&quot;"/>
    </dxf>
    <dxf>
      <numFmt numFmtId="179" formatCode="&quot;21&quot;"/>
    </dxf>
    <dxf>
      <numFmt numFmtId="180" formatCode="&quot;20&quot;"/>
    </dxf>
    <dxf>
      <numFmt numFmtId="181" formatCode="&quot;19&quot;"/>
    </dxf>
    <dxf>
      <numFmt numFmtId="182" formatCode="&quot;18&quot;"/>
    </dxf>
    <dxf>
      <numFmt numFmtId="183" formatCode="&quot;17&quot;"/>
    </dxf>
    <dxf>
      <numFmt numFmtId="184" formatCode="&quot;16&quot;"/>
    </dxf>
    <dxf>
      <numFmt numFmtId="185" formatCode="&quot;15&quot;"/>
    </dxf>
    <dxf>
      <numFmt numFmtId="186" formatCode="&quot;14&quot;"/>
    </dxf>
    <dxf>
      <numFmt numFmtId="187" formatCode="&quot;13&quot;"/>
    </dxf>
    <dxf>
      <numFmt numFmtId="188" formatCode="&quot;12&quot;"/>
    </dxf>
    <dxf>
      <numFmt numFmtId="189" formatCode="&quot;11&quot;"/>
    </dxf>
    <dxf>
      <numFmt numFmtId="190" formatCode="&quot;10&quot;"/>
    </dxf>
    <dxf>
      <numFmt numFmtId="191" formatCode="&quot;9&quot;"/>
    </dxf>
    <dxf>
      <numFmt numFmtId="192" formatCode="&quot;8&quot;"/>
    </dxf>
    <dxf>
      <numFmt numFmtId="193" formatCode="&quot;7&quot;"/>
    </dxf>
    <dxf>
      <numFmt numFmtId="194" formatCode="&quot;6&quot;"/>
    </dxf>
    <dxf>
      <numFmt numFmtId="195" formatCode="&quot;5&quot;"/>
    </dxf>
    <dxf>
      <numFmt numFmtId="196" formatCode="&quot;4&quot;"/>
    </dxf>
    <dxf>
      <numFmt numFmtId="197" formatCode="&quot;3&quot;"/>
    </dxf>
    <dxf>
      <numFmt numFmtId="198" formatCode="&quot;2&quot;"/>
    </dxf>
    <dxf>
      <numFmt numFmtId="199" formatCode="&quot;1&quot;"/>
    </dxf>
    <dxf>
      <numFmt numFmtId="165" formatCode=";;"/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24994659260841701"/>
      </font>
      <fill>
        <patternFill>
          <bgColor theme="2" tint="-9.9948118533890809E-2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ill>
        <patternFill>
          <bgColor theme="4"/>
        </patternFill>
      </fill>
      <border>
        <horizontal/>
      </border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4"/>
        </patternFill>
      </fill>
      <border>
        <horizontal/>
      </border>
    </dxf>
    <dxf>
      <font>
        <b/>
        <color theme="0"/>
      </font>
      <fill>
        <patternFill patternType="solid">
          <fgColor theme="4"/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vertical style="thin">
          <color theme="1" tint="0.24994659260841701"/>
        </vertical>
      </border>
    </dxf>
    <dxf>
      <font>
        <color theme="1" tint="0.24994659260841701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DettagliAppuntamento" pivot="0" count="5" xr9:uid="{00000000-0011-0000-FFFF-FFFF00000000}">
      <tableStyleElement type="wholeTable" dxfId="150"/>
      <tableStyleElement type="headerRow" dxfId="149"/>
      <tableStyleElement type="firstColumn" dxfId="148"/>
      <tableStyleElement type="secondRowStripe" dxfId="147"/>
      <tableStyleElement type="firstColumnStripe" size="2" dxfId="1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55001</xdr:colOff>
      <xdr:row>0</xdr:row>
      <xdr:rowOff>65464</xdr:rowOff>
    </xdr:from>
    <xdr:to>
      <xdr:col>9</xdr:col>
      <xdr:colOff>340419</xdr:colOff>
      <xdr:row>4</xdr:row>
      <xdr:rowOff>261855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3CB9E-1877-6842-8663-9A5EB8E0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7888" y="65464"/>
          <a:ext cx="8913562" cy="14532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AppuntOggiOrdinati" displayName="AppuntOggiOrdinati" ref="W4:Y24" totalsRowShown="0">
  <autoFilter ref="W4:Y24" xr:uid="{00000000-0009-0000-0100-000004000000}"/>
  <tableColumns count="3">
    <tableColumn id="1" xr3:uid="{00000000-0010-0000-0100-000001000000}" name="Classificazione ordinata"/>
    <tableColumn id="2" xr3:uid="{00000000-0010-0000-0100-000002000000}" name="Ora" dataDxfId="5">
      <calculatedColumnFormula>IFERROR(VLOOKUP(W5,TabellaOrdinamento[],3,FALSE),"")</calculatedColumnFormula>
    </tableColumn>
    <tableColumn id="3" xr3:uid="{00000000-0010-0000-0100-000003000000}" name="Appuntamento" dataDxfId="4">
      <calculatedColumnFormula>IFERROR(VLOOKUP(W5,TabellaOrdinamento[],4,FALSE),"")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aOrdinamento" displayName="TabellaOrdinamento" ref="R4:U24" totalsRowShown="0">
  <autoFilter ref="R4:U24" xr:uid="{00000000-0009-0000-0100-000005000000}"/>
  <tableColumns count="4">
    <tableColumn id="1" xr3:uid="{00000000-0010-0000-0200-000001000000}" name="Spareggio" dataDxfId="3">
      <calculatedColumnFormula array="1">IFERROR(RANK(S5,calcs!$S$5:$S$24,1)+SUMPRODUCT(--(S5=calcs!$S$5:$S$24),--(U5&gt;calcs!$U$5:$U$24)),"")</calculatedColumnFormula>
    </tableColumn>
    <tableColumn id="2" xr3:uid="{00000000-0010-0000-0200-000002000000}" name="CLASSIFICAZIONE" dataDxfId="2">
      <calculatedColumnFormula>IFERROR(RANK($T5,calcs!$T$5:$T$24,1),"")</calculatedColumnFormula>
    </tableColumn>
    <tableColumn id="3" xr3:uid="{00000000-0010-0000-0200-000003000000}" name="Ora" dataDxfId="1"/>
    <tableColumn id="4" xr3:uid="{00000000-0010-0000-0200-000004000000}" name="Appuntamen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llege Year Calendar">
      <a:dk1>
        <a:sysClr val="windowText" lastClr="000000"/>
      </a:dk1>
      <a:lt1>
        <a:sysClr val="window" lastClr="FFFFFF"/>
      </a:lt1>
      <a:dk2>
        <a:srgbClr val="005A66"/>
      </a:dk2>
      <a:lt2>
        <a:srgbClr val="EBF4DC"/>
      </a:lt2>
      <a:accent1>
        <a:srgbClr val="9EC851"/>
      </a:accent1>
      <a:accent2>
        <a:srgbClr val="00B4CC"/>
      </a:accent2>
      <a:accent3>
        <a:srgbClr val="F09912"/>
      </a:accent3>
      <a:accent4>
        <a:srgbClr val="DB4D75"/>
      </a:accent4>
      <a:accent5>
        <a:srgbClr val="95519D"/>
      </a:accent5>
      <a:accent6>
        <a:srgbClr val="EBC747"/>
      </a:accent6>
      <a:hlink>
        <a:srgbClr val="00B4CC"/>
      </a:hlink>
      <a:folHlink>
        <a:srgbClr val="95519D"/>
      </a:folHlink>
    </a:clrScheme>
    <a:fontScheme name="College Year Calenda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M39"/>
  <sheetViews>
    <sheetView showGridLines="0" tabSelected="1" zoomScale="97" zoomScaleNormal="97" workbookViewId="0">
      <selection activeCell="G26" sqref="G26"/>
    </sheetView>
  </sheetViews>
  <sheetFormatPr baseColWidth="10" defaultColWidth="9.1640625" defaultRowHeight="15.75" customHeight="1" x14ac:dyDescent="0.15"/>
  <cols>
    <col min="1" max="1" width="4.5" style="11" customWidth="1"/>
    <col min="2" max="3" width="14.1640625" style="4" customWidth="1"/>
    <col min="4" max="4" width="23.6640625" style="4" bestFit="1" customWidth="1"/>
    <col min="5" max="5" width="24.83203125" style="4" bestFit="1" customWidth="1"/>
    <col min="6" max="6" width="33.1640625" style="4" bestFit="1" customWidth="1"/>
    <col min="7" max="7" width="25.33203125" style="4" bestFit="1" customWidth="1"/>
    <col min="8" max="8" width="31.33203125" style="4" bestFit="1" customWidth="1"/>
    <col min="9" max="9" width="23.5" bestFit="1" customWidth="1"/>
    <col min="10" max="10" width="19.83203125" style="4" bestFit="1" customWidth="1"/>
    <col min="11" max="11" width="28.5" style="4" bestFit="1" customWidth="1"/>
    <col min="12" max="12" width="24.83203125" style="4" bestFit="1" customWidth="1"/>
    <col min="13" max="13" width="20.5" style="4" bestFit="1" customWidth="1"/>
    <col min="14" max="16384" width="9.1640625" style="4"/>
  </cols>
  <sheetData>
    <row r="1" spans="1:13" ht="2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2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5" customHeight="1" x14ac:dyDescent="0.15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" customHeight="1" x14ac:dyDescent="0.15">
      <c r="A7" s="12"/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</row>
    <row r="8" spans="1:13" ht="25" customHeight="1" x14ac:dyDescent="0.15">
      <c r="A8" s="14">
        <v>1</v>
      </c>
      <c r="B8" s="15" t="s">
        <v>30</v>
      </c>
      <c r="C8" s="16" t="s">
        <v>61</v>
      </c>
      <c r="D8" s="15" t="s">
        <v>89</v>
      </c>
      <c r="E8" s="16" t="s">
        <v>120</v>
      </c>
      <c r="F8" s="15" t="s">
        <v>152</v>
      </c>
      <c r="G8" s="16" t="s">
        <v>181</v>
      </c>
      <c r="H8" s="15" t="s">
        <v>211</v>
      </c>
      <c r="I8" s="16" t="s">
        <v>240</v>
      </c>
      <c r="J8" s="15" t="s">
        <v>273</v>
      </c>
      <c r="K8" s="16" t="s">
        <v>303</v>
      </c>
      <c r="L8" s="15" t="s">
        <v>334</v>
      </c>
      <c r="M8" s="16" t="s">
        <v>364</v>
      </c>
    </row>
    <row r="9" spans="1:13" ht="25" customHeight="1" x14ac:dyDescent="0.15">
      <c r="A9" s="14">
        <v>2</v>
      </c>
      <c r="B9" s="15" t="s">
        <v>31</v>
      </c>
      <c r="C9" s="16" t="s">
        <v>62</v>
      </c>
      <c r="D9" s="15" t="s">
        <v>90</v>
      </c>
      <c r="E9" s="16" t="s">
        <v>121</v>
      </c>
      <c r="F9" s="15" t="s">
        <v>150</v>
      </c>
      <c r="G9" s="16" t="s">
        <v>182</v>
      </c>
      <c r="H9" s="15" t="s">
        <v>212</v>
      </c>
      <c r="I9" s="16" t="s">
        <v>243</v>
      </c>
      <c r="J9" s="15" t="s">
        <v>274</v>
      </c>
      <c r="K9" s="16" t="s">
        <v>304</v>
      </c>
      <c r="L9" s="15" t="s">
        <v>335</v>
      </c>
      <c r="M9" s="16" t="s">
        <v>365</v>
      </c>
    </row>
    <row r="10" spans="1:13" ht="25" customHeight="1" x14ac:dyDescent="0.15">
      <c r="A10" s="14">
        <v>3</v>
      </c>
      <c r="B10" s="15" t="s">
        <v>32</v>
      </c>
      <c r="C10" s="16" t="s">
        <v>63</v>
      </c>
      <c r="D10" s="15" t="s">
        <v>91</v>
      </c>
      <c r="E10" s="16" t="s">
        <v>122</v>
      </c>
      <c r="F10" s="15" t="s">
        <v>151</v>
      </c>
      <c r="G10" s="16" t="s">
        <v>183</v>
      </c>
      <c r="H10" s="15" t="s">
        <v>213</v>
      </c>
      <c r="I10" s="16" t="s">
        <v>244</v>
      </c>
      <c r="J10" s="15" t="s">
        <v>275</v>
      </c>
      <c r="K10" s="16" t="s">
        <v>305</v>
      </c>
      <c r="L10" s="15" t="s">
        <v>336</v>
      </c>
      <c r="M10" s="16" t="s">
        <v>366</v>
      </c>
    </row>
    <row r="11" spans="1:13" ht="25" customHeight="1" x14ac:dyDescent="0.15">
      <c r="A11" s="14">
        <v>4</v>
      </c>
      <c r="B11" s="15" t="s">
        <v>33</v>
      </c>
      <c r="C11" s="16" t="s">
        <v>64</v>
      </c>
      <c r="D11" s="15" t="s">
        <v>92</v>
      </c>
      <c r="E11" s="16" t="s">
        <v>123</v>
      </c>
      <c r="F11" s="15" t="s">
        <v>153</v>
      </c>
      <c r="G11" s="16" t="s">
        <v>184</v>
      </c>
      <c r="H11" s="15" t="s">
        <v>214</v>
      </c>
      <c r="I11" s="16" t="s">
        <v>245</v>
      </c>
      <c r="J11" s="15" t="s">
        <v>276</v>
      </c>
      <c r="K11" s="16" t="s">
        <v>306</v>
      </c>
      <c r="L11" s="15" t="s">
        <v>337</v>
      </c>
      <c r="M11" s="16" t="s">
        <v>367</v>
      </c>
    </row>
    <row r="12" spans="1:13" ht="25" customHeight="1" x14ac:dyDescent="0.15">
      <c r="A12" s="14">
        <v>5</v>
      </c>
      <c r="B12" s="15" t="s">
        <v>34</v>
      </c>
      <c r="C12" s="16" t="s">
        <v>65</v>
      </c>
      <c r="D12" s="15" t="s">
        <v>93</v>
      </c>
      <c r="E12" s="16" t="s">
        <v>124</v>
      </c>
      <c r="F12" s="15" t="s">
        <v>154</v>
      </c>
      <c r="G12" s="16" t="s">
        <v>185</v>
      </c>
      <c r="H12" s="15" t="s">
        <v>215</v>
      </c>
      <c r="I12" s="16" t="s">
        <v>246</v>
      </c>
      <c r="J12" s="15" t="s">
        <v>277</v>
      </c>
      <c r="K12" s="16" t="s">
        <v>307</v>
      </c>
      <c r="L12" s="15" t="s">
        <v>338</v>
      </c>
      <c r="M12" s="16" t="s">
        <v>368</v>
      </c>
    </row>
    <row r="13" spans="1:13" ht="25" customHeight="1" x14ac:dyDescent="0.15">
      <c r="A13" s="14">
        <v>6</v>
      </c>
      <c r="B13" s="15" t="s">
        <v>35</v>
      </c>
      <c r="C13" s="16" t="s">
        <v>66</v>
      </c>
      <c r="D13" s="15" t="s">
        <v>94</v>
      </c>
      <c r="E13" s="16" t="s">
        <v>125</v>
      </c>
      <c r="F13" s="15" t="s">
        <v>155</v>
      </c>
      <c r="G13" s="16" t="s">
        <v>186</v>
      </c>
      <c r="H13" s="15" t="s">
        <v>216</v>
      </c>
      <c r="I13" s="16" t="s">
        <v>247</v>
      </c>
      <c r="J13" s="15" t="s">
        <v>278</v>
      </c>
      <c r="K13" s="16" t="s">
        <v>308</v>
      </c>
      <c r="L13" s="15" t="s">
        <v>339</v>
      </c>
      <c r="M13" s="16" t="s">
        <v>369</v>
      </c>
    </row>
    <row r="14" spans="1:13" ht="25" customHeight="1" x14ac:dyDescent="0.15">
      <c r="A14" s="14">
        <v>7</v>
      </c>
      <c r="B14" s="15" t="s">
        <v>36</v>
      </c>
      <c r="C14" s="16" t="s">
        <v>67</v>
      </c>
      <c r="D14" s="15" t="s">
        <v>95</v>
      </c>
      <c r="E14" s="16" t="s">
        <v>126</v>
      </c>
      <c r="F14" s="15" t="s">
        <v>156</v>
      </c>
      <c r="G14" s="16" t="s">
        <v>187</v>
      </c>
      <c r="H14" s="15" t="s">
        <v>217</v>
      </c>
      <c r="I14" s="16" t="s">
        <v>248</v>
      </c>
      <c r="J14" s="15" t="s">
        <v>279</v>
      </c>
      <c r="K14" s="16" t="s">
        <v>309</v>
      </c>
      <c r="L14" s="15" t="s">
        <v>340</v>
      </c>
      <c r="M14" s="16" t="s">
        <v>370</v>
      </c>
    </row>
    <row r="15" spans="1:13" ht="25" customHeight="1" x14ac:dyDescent="0.15">
      <c r="A15" s="14">
        <v>8</v>
      </c>
      <c r="B15" s="15" t="s">
        <v>37</v>
      </c>
      <c r="C15" s="16" t="s">
        <v>68</v>
      </c>
      <c r="D15" s="15" t="s">
        <v>96</v>
      </c>
      <c r="E15" s="16" t="s">
        <v>127</v>
      </c>
      <c r="F15" s="15" t="s">
        <v>157</v>
      </c>
      <c r="G15" s="16" t="s">
        <v>188</v>
      </c>
      <c r="H15" s="15" t="s">
        <v>218</v>
      </c>
      <c r="I15" s="16" t="s">
        <v>249</v>
      </c>
      <c r="J15" s="15" t="s">
        <v>280</v>
      </c>
      <c r="K15" s="16" t="s">
        <v>310</v>
      </c>
      <c r="L15" s="15" t="s">
        <v>341</v>
      </c>
      <c r="M15" s="16" t="s">
        <v>371</v>
      </c>
    </row>
    <row r="16" spans="1:13" ht="25" customHeight="1" x14ac:dyDescent="0.15">
      <c r="A16" s="14">
        <v>9</v>
      </c>
      <c r="B16" s="15" t="s">
        <v>38</v>
      </c>
      <c r="C16" s="16" t="s">
        <v>69</v>
      </c>
      <c r="D16" s="15" t="s">
        <v>97</v>
      </c>
      <c r="E16" s="16" t="s">
        <v>128</v>
      </c>
      <c r="F16" s="15" t="s">
        <v>158</v>
      </c>
      <c r="G16" s="16" t="s">
        <v>189</v>
      </c>
      <c r="H16" s="15" t="s">
        <v>219</v>
      </c>
      <c r="I16" s="16" t="s">
        <v>250</v>
      </c>
      <c r="J16" s="15" t="s">
        <v>281</v>
      </c>
      <c r="K16" s="16" t="s">
        <v>311</v>
      </c>
      <c r="L16" s="15" t="s">
        <v>342</v>
      </c>
      <c r="M16" s="16" t="s">
        <v>372</v>
      </c>
    </row>
    <row r="17" spans="1:13" ht="25" customHeight="1" x14ac:dyDescent="0.15">
      <c r="A17" s="14">
        <v>10</v>
      </c>
      <c r="B17" s="15" t="s">
        <v>39</v>
      </c>
      <c r="C17" s="16" t="s">
        <v>70</v>
      </c>
      <c r="D17" s="15" t="s">
        <v>98</v>
      </c>
      <c r="E17" s="16" t="s">
        <v>129</v>
      </c>
      <c r="F17" s="15" t="s">
        <v>159</v>
      </c>
      <c r="G17" s="16" t="s">
        <v>190</v>
      </c>
      <c r="H17" s="15" t="s">
        <v>220</v>
      </c>
      <c r="I17" s="16" t="s">
        <v>251</v>
      </c>
      <c r="J17" s="15" t="s">
        <v>282</v>
      </c>
      <c r="K17" s="16" t="s">
        <v>312</v>
      </c>
      <c r="L17" s="15" t="s">
        <v>343</v>
      </c>
      <c r="M17" s="16" t="s">
        <v>373</v>
      </c>
    </row>
    <row r="18" spans="1:13" ht="25" customHeight="1" x14ac:dyDescent="0.15">
      <c r="A18" s="14">
        <v>11</v>
      </c>
      <c r="B18" s="15" t="s">
        <v>40</v>
      </c>
      <c r="C18" s="16" t="s">
        <v>71</v>
      </c>
      <c r="D18" s="15" t="s">
        <v>99</v>
      </c>
      <c r="E18" s="16" t="s">
        <v>130</v>
      </c>
      <c r="F18" s="15" t="s">
        <v>160</v>
      </c>
      <c r="G18" s="16" t="s">
        <v>191</v>
      </c>
      <c r="H18" s="15" t="s">
        <v>221</v>
      </c>
      <c r="I18" s="16" t="s">
        <v>252</v>
      </c>
      <c r="J18" s="15" t="s">
        <v>283</v>
      </c>
      <c r="K18" s="16" t="s">
        <v>313</v>
      </c>
      <c r="L18" s="15" t="s">
        <v>344</v>
      </c>
      <c r="M18" s="16" t="s">
        <v>374</v>
      </c>
    </row>
    <row r="19" spans="1:13" ht="25" customHeight="1" x14ac:dyDescent="0.15">
      <c r="A19" s="14">
        <v>12</v>
      </c>
      <c r="B19" s="15" t="s">
        <v>41</v>
      </c>
      <c r="C19" s="16" t="s">
        <v>72</v>
      </c>
      <c r="D19" s="15" t="s">
        <v>100</v>
      </c>
      <c r="E19" s="16" t="s">
        <v>131</v>
      </c>
      <c r="F19" s="15" t="s">
        <v>161</v>
      </c>
      <c r="G19" s="16" t="s">
        <v>192</v>
      </c>
      <c r="H19" s="15" t="s">
        <v>222</v>
      </c>
      <c r="I19" s="16" t="s">
        <v>253</v>
      </c>
      <c r="J19" s="15" t="s">
        <v>284</v>
      </c>
      <c r="K19" s="16" t="s">
        <v>314</v>
      </c>
      <c r="L19" s="15" t="s">
        <v>345</v>
      </c>
      <c r="M19" s="16" t="s">
        <v>375</v>
      </c>
    </row>
    <row r="20" spans="1:13" ht="25" customHeight="1" x14ac:dyDescent="0.15">
      <c r="A20" s="14">
        <v>13</v>
      </c>
      <c r="B20" s="15" t="s">
        <v>42</v>
      </c>
      <c r="C20" s="16" t="s">
        <v>73</v>
      </c>
      <c r="D20" s="15" t="s">
        <v>101</v>
      </c>
      <c r="E20" s="16" t="s">
        <v>132</v>
      </c>
      <c r="F20" s="15" t="s">
        <v>162</v>
      </c>
      <c r="G20" s="16" t="s">
        <v>193</v>
      </c>
      <c r="H20" s="15" t="s">
        <v>223</v>
      </c>
      <c r="I20" s="16" t="s">
        <v>254</v>
      </c>
      <c r="J20" s="15" t="s">
        <v>285</v>
      </c>
      <c r="K20" s="16" t="s">
        <v>315</v>
      </c>
      <c r="L20" s="15" t="s">
        <v>346</v>
      </c>
      <c r="M20" s="16" t="s">
        <v>376</v>
      </c>
    </row>
    <row r="21" spans="1:13" ht="25" customHeight="1" x14ac:dyDescent="0.15">
      <c r="A21" s="14">
        <v>14</v>
      </c>
      <c r="B21" s="15" t="s">
        <v>43</v>
      </c>
      <c r="C21" s="16" t="s">
        <v>74</v>
      </c>
      <c r="D21" s="15" t="s">
        <v>102</v>
      </c>
      <c r="E21" s="16" t="s">
        <v>133</v>
      </c>
      <c r="F21" s="15" t="s">
        <v>163</v>
      </c>
      <c r="G21" s="16" t="s">
        <v>194</v>
      </c>
      <c r="H21" s="15" t="s">
        <v>224</v>
      </c>
      <c r="I21" s="16" t="s">
        <v>255</v>
      </c>
      <c r="J21" s="15" t="s">
        <v>286</v>
      </c>
      <c r="K21" s="16" t="s">
        <v>316</v>
      </c>
      <c r="L21" s="15" t="s">
        <v>347</v>
      </c>
      <c r="M21" s="16" t="s">
        <v>377</v>
      </c>
    </row>
    <row r="22" spans="1:13" ht="25" customHeight="1" x14ac:dyDescent="0.15">
      <c r="A22" s="14">
        <v>15</v>
      </c>
      <c r="B22" s="15" t="s">
        <v>44</v>
      </c>
      <c r="C22" s="16" t="s">
        <v>75</v>
      </c>
      <c r="D22" s="15" t="s">
        <v>103</v>
      </c>
      <c r="E22" s="16" t="s">
        <v>134</v>
      </c>
      <c r="F22" s="15" t="s">
        <v>164</v>
      </c>
      <c r="G22" s="16" t="s">
        <v>195</v>
      </c>
      <c r="H22" s="15" t="s">
        <v>225</v>
      </c>
      <c r="I22" s="16" t="s">
        <v>256</v>
      </c>
      <c r="J22" s="15" t="s">
        <v>287</v>
      </c>
      <c r="K22" s="16" t="s">
        <v>317</v>
      </c>
      <c r="L22" s="15" t="s">
        <v>348</v>
      </c>
      <c r="M22" s="16" t="s">
        <v>378</v>
      </c>
    </row>
    <row r="23" spans="1:13" ht="25" customHeight="1" x14ac:dyDescent="0.15">
      <c r="A23" s="14">
        <v>16</v>
      </c>
      <c r="B23" s="15" t="s">
        <v>45</v>
      </c>
      <c r="C23" s="16" t="s">
        <v>76</v>
      </c>
      <c r="D23" s="15" t="s">
        <v>104</v>
      </c>
      <c r="E23" s="16" t="s">
        <v>135</v>
      </c>
      <c r="F23" s="15" t="s">
        <v>165</v>
      </c>
      <c r="G23" s="16" t="s">
        <v>196</v>
      </c>
      <c r="H23" s="15" t="s">
        <v>226</v>
      </c>
      <c r="I23" s="16" t="s">
        <v>257</v>
      </c>
      <c r="J23" s="15" t="s">
        <v>288</v>
      </c>
      <c r="K23" s="16" t="s">
        <v>318</v>
      </c>
      <c r="L23" s="15" t="s">
        <v>349</v>
      </c>
      <c r="M23" s="16" t="s">
        <v>379</v>
      </c>
    </row>
    <row r="24" spans="1:13" ht="25" customHeight="1" x14ac:dyDescent="0.15">
      <c r="A24" s="14">
        <v>17</v>
      </c>
      <c r="B24" s="15" t="s">
        <v>46</v>
      </c>
      <c r="C24" s="16" t="s">
        <v>77</v>
      </c>
      <c r="D24" s="15" t="s">
        <v>105</v>
      </c>
      <c r="E24" s="16" t="s">
        <v>136</v>
      </c>
      <c r="F24" s="15" t="s">
        <v>166</v>
      </c>
      <c r="G24" s="16" t="s">
        <v>197</v>
      </c>
      <c r="H24" s="15" t="s">
        <v>227</v>
      </c>
      <c r="I24" s="16" t="s">
        <v>258</v>
      </c>
      <c r="J24" s="15" t="s">
        <v>289</v>
      </c>
      <c r="K24" s="16" t="s">
        <v>319</v>
      </c>
      <c r="L24" s="15" t="s">
        <v>350</v>
      </c>
      <c r="M24" s="16" t="s">
        <v>380</v>
      </c>
    </row>
    <row r="25" spans="1:13" ht="25" customHeight="1" x14ac:dyDescent="0.15">
      <c r="A25" s="14">
        <v>18</v>
      </c>
      <c r="B25" s="15" t="s">
        <v>47</v>
      </c>
      <c r="C25" s="16" t="s">
        <v>78</v>
      </c>
      <c r="D25" s="15" t="s">
        <v>106</v>
      </c>
      <c r="E25" s="16" t="s">
        <v>137</v>
      </c>
      <c r="F25" s="15" t="s">
        <v>167</v>
      </c>
      <c r="G25" s="16" t="s">
        <v>198</v>
      </c>
      <c r="H25" s="15" t="s">
        <v>228</v>
      </c>
      <c r="I25" s="16" t="s">
        <v>259</v>
      </c>
      <c r="J25" s="15" t="s">
        <v>290</v>
      </c>
      <c r="K25" s="16" t="s">
        <v>320</v>
      </c>
      <c r="L25" s="15" t="s">
        <v>351</v>
      </c>
      <c r="M25" s="16" t="s">
        <v>381</v>
      </c>
    </row>
    <row r="26" spans="1:13" ht="25" customHeight="1" x14ac:dyDescent="0.15">
      <c r="A26" s="14">
        <v>19</v>
      </c>
      <c r="B26" s="15" t="s">
        <v>48</v>
      </c>
      <c r="C26" s="16" t="s">
        <v>79</v>
      </c>
      <c r="D26" s="15" t="s">
        <v>107</v>
      </c>
      <c r="E26" s="16" t="s">
        <v>138</v>
      </c>
      <c r="F26" s="15" t="s">
        <v>168</v>
      </c>
      <c r="G26" s="16" t="s">
        <v>199</v>
      </c>
      <c r="H26" s="15" t="s">
        <v>229</v>
      </c>
      <c r="I26" s="16" t="s">
        <v>260</v>
      </c>
      <c r="J26" s="15" t="s">
        <v>291</v>
      </c>
      <c r="K26" s="16" t="s">
        <v>321</v>
      </c>
      <c r="L26" s="15" t="s">
        <v>352</v>
      </c>
      <c r="M26" s="16" t="s">
        <v>382</v>
      </c>
    </row>
    <row r="27" spans="1:13" ht="25" customHeight="1" x14ac:dyDescent="0.15">
      <c r="A27" s="14">
        <v>20</v>
      </c>
      <c r="B27" s="15" t="s">
        <v>49</v>
      </c>
      <c r="C27" s="16" t="s">
        <v>80</v>
      </c>
      <c r="D27" s="15" t="s">
        <v>108</v>
      </c>
      <c r="E27" s="16" t="s">
        <v>139</v>
      </c>
      <c r="F27" s="15" t="s">
        <v>169</v>
      </c>
      <c r="G27" s="16" t="s">
        <v>200</v>
      </c>
      <c r="H27" s="15" t="s">
        <v>230</v>
      </c>
      <c r="I27" s="16" t="s">
        <v>261</v>
      </c>
      <c r="J27" s="15" t="s">
        <v>292</v>
      </c>
      <c r="K27" s="16" t="s">
        <v>322</v>
      </c>
      <c r="L27" s="15" t="s">
        <v>353</v>
      </c>
      <c r="M27" s="16" t="s">
        <v>383</v>
      </c>
    </row>
    <row r="28" spans="1:13" ht="25" customHeight="1" x14ac:dyDescent="0.15">
      <c r="A28" s="14">
        <v>21</v>
      </c>
      <c r="B28" s="15" t="s">
        <v>50</v>
      </c>
      <c r="C28" s="16" t="s">
        <v>81</v>
      </c>
      <c r="D28" s="15" t="s">
        <v>109</v>
      </c>
      <c r="E28" s="16" t="s">
        <v>140</v>
      </c>
      <c r="F28" s="15" t="s">
        <v>170</v>
      </c>
      <c r="G28" s="16" t="s">
        <v>201</v>
      </c>
      <c r="H28" s="15" t="s">
        <v>231</v>
      </c>
      <c r="I28" s="16" t="s">
        <v>262</v>
      </c>
      <c r="J28" s="15" t="s">
        <v>293</v>
      </c>
      <c r="K28" s="16" t="s">
        <v>323</v>
      </c>
      <c r="L28" s="15" t="s">
        <v>354</v>
      </c>
      <c r="M28" s="16" t="s">
        <v>384</v>
      </c>
    </row>
    <row r="29" spans="1:13" ht="25" customHeight="1" x14ac:dyDescent="0.15">
      <c r="A29" s="14">
        <v>22</v>
      </c>
      <c r="B29" s="15" t="s">
        <v>51</v>
      </c>
      <c r="C29" s="16" t="s">
        <v>82</v>
      </c>
      <c r="D29" s="15" t="s">
        <v>110</v>
      </c>
      <c r="E29" s="16" t="s">
        <v>141</v>
      </c>
      <c r="F29" s="15" t="s">
        <v>171</v>
      </c>
      <c r="G29" s="16" t="s">
        <v>202</v>
      </c>
      <c r="H29" s="15" t="s">
        <v>232</v>
      </c>
      <c r="I29" s="16" t="s">
        <v>263</v>
      </c>
      <c r="J29" s="15" t="s">
        <v>294</v>
      </c>
      <c r="K29" s="16" t="s">
        <v>324</v>
      </c>
      <c r="L29" s="15" t="s">
        <v>355</v>
      </c>
      <c r="M29" s="16" t="s">
        <v>385</v>
      </c>
    </row>
    <row r="30" spans="1:13" ht="25" customHeight="1" x14ac:dyDescent="0.15">
      <c r="A30" s="14">
        <v>23</v>
      </c>
      <c r="B30" s="15" t="s">
        <v>52</v>
      </c>
      <c r="C30" s="16" t="s">
        <v>83</v>
      </c>
      <c r="D30" s="15" t="s">
        <v>111</v>
      </c>
      <c r="E30" s="16" t="s">
        <v>142</v>
      </c>
      <c r="F30" s="15" t="s">
        <v>172</v>
      </c>
      <c r="G30" s="16" t="s">
        <v>203</v>
      </c>
      <c r="H30" s="15" t="s">
        <v>233</v>
      </c>
      <c r="I30" s="16" t="s">
        <v>264</v>
      </c>
      <c r="J30" s="15" t="s">
        <v>295</v>
      </c>
      <c r="K30" s="16" t="s">
        <v>325</v>
      </c>
      <c r="L30" s="15" t="s">
        <v>356</v>
      </c>
      <c r="M30" s="16" t="s">
        <v>394</v>
      </c>
    </row>
    <row r="31" spans="1:13" ht="25" customHeight="1" x14ac:dyDescent="0.15">
      <c r="A31" s="14">
        <v>24</v>
      </c>
      <c r="B31" s="15" t="s">
        <v>53</v>
      </c>
      <c r="C31" s="16" t="s">
        <v>84</v>
      </c>
      <c r="D31" s="15" t="s">
        <v>112</v>
      </c>
      <c r="E31" s="16" t="s">
        <v>143</v>
      </c>
      <c r="F31" s="15" t="s">
        <v>173</v>
      </c>
      <c r="G31" s="16" t="s">
        <v>204</v>
      </c>
      <c r="H31" s="15" t="s">
        <v>234</v>
      </c>
      <c r="I31" s="16" t="s">
        <v>265</v>
      </c>
      <c r="J31" s="15" t="s">
        <v>296</v>
      </c>
      <c r="K31" s="16" t="s">
        <v>326</v>
      </c>
      <c r="L31" s="15" t="s">
        <v>357</v>
      </c>
      <c r="M31" s="17" t="s">
        <v>386</v>
      </c>
    </row>
    <row r="32" spans="1:13" ht="25" customHeight="1" x14ac:dyDescent="0.15">
      <c r="A32" s="14">
        <v>25</v>
      </c>
      <c r="B32" s="15" t="s">
        <v>54</v>
      </c>
      <c r="C32" s="16" t="s">
        <v>85</v>
      </c>
      <c r="D32" s="15" t="s">
        <v>113</v>
      </c>
      <c r="E32" s="16" t="s">
        <v>144</v>
      </c>
      <c r="F32" s="15" t="s">
        <v>174</v>
      </c>
      <c r="G32" s="16" t="s">
        <v>205</v>
      </c>
      <c r="H32" s="15" t="s">
        <v>235</v>
      </c>
      <c r="I32" s="16" t="s">
        <v>266</v>
      </c>
      <c r="J32" s="15" t="s">
        <v>297</v>
      </c>
      <c r="K32" s="16" t="s">
        <v>327</v>
      </c>
      <c r="L32" s="15" t="s">
        <v>358</v>
      </c>
      <c r="M32" s="17" t="s">
        <v>387</v>
      </c>
    </row>
    <row r="33" spans="1:13" ht="25" customHeight="1" x14ac:dyDescent="0.15">
      <c r="A33" s="14">
        <v>26</v>
      </c>
      <c r="B33" s="15" t="s">
        <v>55</v>
      </c>
      <c r="C33" s="16" t="s">
        <v>86</v>
      </c>
      <c r="D33" s="15" t="s">
        <v>114</v>
      </c>
      <c r="E33" s="16" t="s">
        <v>145</v>
      </c>
      <c r="F33" s="15" t="s">
        <v>175</v>
      </c>
      <c r="G33" s="16" t="s">
        <v>206</v>
      </c>
      <c r="H33" s="15" t="s">
        <v>236</v>
      </c>
      <c r="I33" s="16" t="s">
        <v>267</v>
      </c>
      <c r="J33" s="15" t="s">
        <v>298</v>
      </c>
      <c r="K33" s="16" t="s">
        <v>328</v>
      </c>
      <c r="L33" s="15" t="s">
        <v>359</v>
      </c>
      <c r="M33" s="17" t="s">
        <v>388</v>
      </c>
    </row>
    <row r="34" spans="1:13" ht="25" customHeight="1" x14ac:dyDescent="0.15">
      <c r="A34" s="14">
        <v>27</v>
      </c>
      <c r="B34" s="15" t="s">
        <v>56</v>
      </c>
      <c r="C34" s="16" t="s">
        <v>87</v>
      </c>
      <c r="D34" s="15" t="s">
        <v>115</v>
      </c>
      <c r="E34" s="16" t="s">
        <v>146</v>
      </c>
      <c r="F34" s="15" t="s">
        <v>176</v>
      </c>
      <c r="G34" s="16" t="s">
        <v>207</v>
      </c>
      <c r="H34" s="15" t="s">
        <v>237</v>
      </c>
      <c r="I34" s="16" t="s">
        <v>268</v>
      </c>
      <c r="J34" s="15" t="s">
        <v>299</v>
      </c>
      <c r="K34" s="16" t="s">
        <v>329</v>
      </c>
      <c r="L34" s="15" t="s">
        <v>360</v>
      </c>
      <c r="M34" s="17" t="s">
        <v>389</v>
      </c>
    </row>
    <row r="35" spans="1:13" ht="25" customHeight="1" x14ac:dyDescent="0.15">
      <c r="A35" s="14">
        <v>28</v>
      </c>
      <c r="B35" s="15" t="s">
        <v>57</v>
      </c>
      <c r="C35" s="16" t="s">
        <v>88</v>
      </c>
      <c r="D35" s="15" t="s">
        <v>116</v>
      </c>
      <c r="E35" s="16" t="s">
        <v>147</v>
      </c>
      <c r="F35" s="15" t="s">
        <v>177</v>
      </c>
      <c r="G35" s="16" t="s">
        <v>208</v>
      </c>
      <c r="H35" s="15" t="s">
        <v>238</v>
      </c>
      <c r="I35" s="16" t="s">
        <v>269</v>
      </c>
      <c r="J35" s="15" t="s">
        <v>300</v>
      </c>
      <c r="K35" s="16" t="s">
        <v>330</v>
      </c>
      <c r="L35" s="15" t="s">
        <v>361</v>
      </c>
      <c r="M35" s="17" t="s">
        <v>390</v>
      </c>
    </row>
    <row r="36" spans="1:13" ht="25" customHeight="1" x14ac:dyDescent="0.15">
      <c r="A36" s="14">
        <v>29</v>
      </c>
      <c r="B36" s="15" t="s">
        <v>58</v>
      </c>
      <c r="C36" s="16"/>
      <c r="D36" s="15" t="s">
        <v>117</v>
      </c>
      <c r="E36" s="16" t="s">
        <v>148</v>
      </c>
      <c r="F36" s="15" t="s">
        <v>178</v>
      </c>
      <c r="G36" s="16" t="s">
        <v>209</v>
      </c>
      <c r="H36" s="15" t="s">
        <v>239</v>
      </c>
      <c r="I36" s="16" t="s">
        <v>270</v>
      </c>
      <c r="J36" s="15" t="s">
        <v>301</v>
      </c>
      <c r="K36" s="16" t="s">
        <v>331</v>
      </c>
      <c r="L36" s="15" t="s">
        <v>362</v>
      </c>
      <c r="M36" s="17" t="s">
        <v>391</v>
      </c>
    </row>
    <row r="37" spans="1:13" ht="25" customHeight="1" x14ac:dyDescent="0.15">
      <c r="A37" s="14">
        <v>30</v>
      </c>
      <c r="B37" s="15" t="s">
        <v>59</v>
      </c>
      <c r="C37" s="16"/>
      <c r="D37" s="15" t="s">
        <v>118</v>
      </c>
      <c r="E37" s="16" t="s">
        <v>149</v>
      </c>
      <c r="F37" s="15" t="s">
        <v>179</v>
      </c>
      <c r="G37" s="16" t="s">
        <v>210</v>
      </c>
      <c r="H37" s="15" t="s">
        <v>242</v>
      </c>
      <c r="I37" s="16" t="s">
        <v>271</v>
      </c>
      <c r="J37" s="15" t="s">
        <v>302</v>
      </c>
      <c r="K37" s="16" t="s">
        <v>332</v>
      </c>
      <c r="L37" s="15" t="s">
        <v>363</v>
      </c>
      <c r="M37" s="17" t="s">
        <v>392</v>
      </c>
    </row>
    <row r="38" spans="1:13" ht="25" customHeight="1" x14ac:dyDescent="0.15">
      <c r="A38" s="14">
        <v>31</v>
      </c>
      <c r="B38" s="15" t="s">
        <v>60</v>
      </c>
      <c r="C38" s="16"/>
      <c r="D38" s="15" t="s">
        <v>119</v>
      </c>
      <c r="E38" s="16"/>
      <c r="F38" s="15" t="s">
        <v>180</v>
      </c>
      <c r="G38" s="16"/>
      <c r="H38" s="15" t="s">
        <v>241</v>
      </c>
      <c r="I38" s="16" t="s">
        <v>272</v>
      </c>
      <c r="J38" s="15"/>
      <c r="K38" s="16" t="s">
        <v>333</v>
      </c>
      <c r="L38" s="15"/>
      <c r="M38" s="17" t="s">
        <v>393</v>
      </c>
    </row>
    <row r="39" spans="1:13" ht="25" customHeight="1" x14ac:dyDescent="0.15">
      <c r="A39" s="18"/>
      <c r="B39" s="19"/>
      <c r="C39" s="19"/>
      <c r="D39" s="19"/>
      <c r="E39" s="19"/>
      <c r="F39" s="19"/>
      <c r="G39" s="19"/>
      <c r="I39" s="1"/>
    </row>
  </sheetData>
  <sheetProtection selectLockedCells="1"/>
  <mergeCells count="2">
    <mergeCell ref="A6:M6"/>
    <mergeCell ref="A1:M5"/>
  </mergeCells>
  <conditionalFormatting sqref="B8:G39">
    <cfRule type="expression" dxfId="145" priority="326">
      <formula>LEFT(#REF!,3)="dom"</formula>
    </cfRule>
    <cfRule type="expression" dxfId="144" priority="327">
      <formula>LEFT(#REF!,3)="gio"</formula>
    </cfRule>
    <cfRule type="expression" dxfId="143" priority="332">
      <formula>LEFT(#REF!,3)="mar"</formula>
    </cfRule>
    <cfRule type="expression" dxfId="142" priority="333">
      <formula>LEFT(#REF!,3)="sab"</formula>
    </cfRule>
  </conditionalFormatting>
  <conditionalFormatting sqref="H10:M30 H9:J9 L9:M9 H8:M8 H31:L38">
    <cfRule type="expression" dxfId="141" priority="5">
      <formula>LEFT(#REF!,3)="dom"</formula>
    </cfRule>
    <cfRule type="expression" dxfId="140" priority="6">
      <formula>LEFT(#REF!,3)="gio"</formula>
    </cfRule>
    <cfRule type="expression" dxfId="139" priority="7">
      <formula>LEFT(#REF!,3)="mar"</formula>
    </cfRule>
    <cfRule type="expression" dxfId="138" priority="8">
      <formula>LEFT(#REF!,3)="sab"</formula>
    </cfRule>
  </conditionalFormatting>
  <conditionalFormatting sqref="K9">
    <cfRule type="expression" dxfId="137" priority="1">
      <formula>LEFT(#REF!,3)="dom"</formula>
    </cfRule>
    <cfRule type="expression" dxfId="136" priority="2">
      <formula>LEFT(#REF!,3)="gio"</formula>
    </cfRule>
    <cfRule type="expression" dxfId="135" priority="3">
      <formula>LEFT(#REF!,3)="mar"</formula>
    </cfRule>
    <cfRule type="expression" dxfId="134" priority="4">
      <formula>LEFT(#REF!,3)="sab"</formula>
    </cfRule>
  </conditionalFormatting>
  <printOptions horizontalCentered="1"/>
  <pageMargins left="0.5" right="0.5" top="0.5" bottom="0.5" header="0.5" footer="0.5"/>
  <pageSetup paperSize="9" scale="89" fitToHeight="0" orientation="landscape" r:id="rId1"/>
  <colBreaks count="1" manualBreakCount="1">
    <brk id="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7" id="{BE5BB6BD-3B2A-4671-991F-2E83EDBF3086}">
            <x14:iconSet iconSet="3Sign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TrafficLights1" iconId="1"/>
            </x14:iconSet>
          </x14:cfRule>
          <x14:cfRule type="expression" priority="1068" id="{E1105EB4-4027-46C5-8622-1AB4E408060F}">
            <xm:f>LEN(calcs!D7)=0</xm:f>
            <x14:dxf>
              <numFmt numFmtId="165" formatCode=";;"/>
            </x14:dxf>
          </x14:cfRule>
          <x14:cfRule type="expression" priority="1069" id="{35E10730-A314-49B5-A231-3E51A79780C0}">
            <xm:f>DAY(calcs!D7)=1</xm:f>
            <x14:dxf>
              <numFmt numFmtId="199" formatCode="&quot;1&quot;"/>
            </x14:dxf>
          </x14:cfRule>
          <x14:cfRule type="expression" priority="1070" id="{65604235-F29E-4553-B8B3-BA572D0A8536}">
            <xm:f>DAY(calcs!D7)=2</xm:f>
            <x14:dxf>
              <numFmt numFmtId="198" formatCode="&quot;2&quot;"/>
            </x14:dxf>
          </x14:cfRule>
          <x14:cfRule type="expression" priority="1071" id="{43824BC3-4172-4F91-858A-06C6964A7ACC}">
            <xm:f>DAY(calcs!D7)=3</xm:f>
            <x14:dxf>
              <numFmt numFmtId="197" formatCode="&quot;3&quot;"/>
            </x14:dxf>
          </x14:cfRule>
          <x14:cfRule type="expression" priority="1072" id="{31016F1A-E9F7-4E70-8E35-8A690EB7F9A0}">
            <xm:f>DAY(calcs!D7)=4</xm:f>
            <x14:dxf>
              <numFmt numFmtId="196" formatCode="&quot;4&quot;"/>
            </x14:dxf>
          </x14:cfRule>
          <x14:cfRule type="expression" priority="1073" id="{9BAADB87-BD1B-4BEB-A596-E533E1D08C16}">
            <xm:f>DAY(calcs!D7)=5</xm:f>
            <x14:dxf>
              <numFmt numFmtId="195" formatCode="&quot;5&quot;"/>
            </x14:dxf>
          </x14:cfRule>
          <x14:cfRule type="expression" priority="1074" id="{1FBD8A24-C6B3-4795-98FB-9E6E2F21B1FF}">
            <xm:f>DAY(calcs!D7)=6</xm:f>
            <x14:dxf>
              <numFmt numFmtId="194" formatCode="&quot;6&quot;"/>
            </x14:dxf>
          </x14:cfRule>
          <x14:cfRule type="expression" priority="1075" id="{42553FFA-8809-4155-A1FF-BA4813E892C2}">
            <xm:f>DAY(calcs!D7)=7</xm:f>
            <x14:dxf>
              <numFmt numFmtId="193" formatCode="&quot;7&quot;"/>
            </x14:dxf>
          </x14:cfRule>
          <x14:cfRule type="expression" priority="1076" id="{4A1F2C46-2DFF-4C32-887B-AC9A8FAF12E7}">
            <xm:f>DAY(calcs!D7)=8</xm:f>
            <x14:dxf>
              <numFmt numFmtId="192" formatCode="&quot;8&quot;"/>
            </x14:dxf>
          </x14:cfRule>
          <x14:cfRule type="expression" priority="1077" id="{C212F643-AA7D-4EB3-8A5E-76C3CC05AE17}">
            <xm:f>DAY(calcs!D7)=9</xm:f>
            <x14:dxf>
              <numFmt numFmtId="191" formatCode="&quot;9&quot;"/>
            </x14:dxf>
          </x14:cfRule>
          <x14:cfRule type="expression" priority="1078" id="{31ACA9CA-BA1A-4505-9B69-5FFB956C5BB4}">
            <xm:f>DAY(calcs!D7)=10</xm:f>
            <x14:dxf>
              <numFmt numFmtId="190" formatCode="&quot;10&quot;"/>
            </x14:dxf>
          </x14:cfRule>
          <x14:cfRule type="expression" priority="1079" id="{D0DDC460-53F4-4B85-82C3-BAB5ABD211AC}">
            <xm:f>DAY(calcs!D7)=11</xm:f>
            <x14:dxf>
              <numFmt numFmtId="189" formatCode="&quot;11&quot;"/>
            </x14:dxf>
          </x14:cfRule>
          <x14:cfRule type="expression" priority="1080" id="{948B3F05-1DEA-41CA-8735-9559651162E7}">
            <xm:f>DAY(calcs!D7)=12</xm:f>
            <x14:dxf>
              <numFmt numFmtId="188" formatCode="&quot;12&quot;"/>
            </x14:dxf>
          </x14:cfRule>
          <x14:cfRule type="expression" priority="1081" id="{3823A358-04BF-4A3A-8CE8-937DC05EBD83}">
            <xm:f>DAY(calcs!D7)=13</xm:f>
            <x14:dxf>
              <numFmt numFmtId="187" formatCode="&quot;13&quot;"/>
            </x14:dxf>
          </x14:cfRule>
          <x14:cfRule type="expression" priority="1082" id="{CD83BAB4-E673-4AB0-B6CF-09289134C028}">
            <xm:f>DAY(calcs!D7)=14</xm:f>
            <x14:dxf>
              <numFmt numFmtId="186" formatCode="&quot;14&quot;"/>
            </x14:dxf>
          </x14:cfRule>
          <x14:cfRule type="expression" priority="1083" id="{AA9F33C7-3C21-49DD-9C19-D15B71837CDC}">
            <xm:f>DAY(calcs!D7)=15</xm:f>
            <x14:dxf>
              <numFmt numFmtId="185" formatCode="&quot;15&quot;"/>
            </x14:dxf>
          </x14:cfRule>
          <x14:cfRule type="expression" priority="1084" id="{F88F829E-8C4D-4490-BB9B-76DB4E42A491}">
            <xm:f>DAY(calcs!D7)=16</xm:f>
            <x14:dxf>
              <numFmt numFmtId="184" formatCode="&quot;16&quot;"/>
            </x14:dxf>
          </x14:cfRule>
          <x14:cfRule type="expression" priority="1085" id="{11AC6B6F-4D32-465E-9749-186E0ABF4B83}">
            <xm:f>DAY(calcs!D7)=17</xm:f>
            <x14:dxf>
              <numFmt numFmtId="183" formatCode="&quot;17&quot;"/>
            </x14:dxf>
          </x14:cfRule>
          <x14:cfRule type="expression" priority="1086" id="{9D35BAAC-6DDB-4336-9109-E2CAE68367C1}">
            <xm:f>DAY(calcs!D7)=18</xm:f>
            <x14:dxf>
              <numFmt numFmtId="182" formatCode="&quot;18&quot;"/>
            </x14:dxf>
          </x14:cfRule>
          <x14:cfRule type="expression" priority="1087" id="{47EB833D-5039-45B8-A43D-1DEA6331527D}">
            <xm:f>DAY(calcs!D7)=19</xm:f>
            <x14:dxf>
              <numFmt numFmtId="181" formatCode="&quot;19&quot;"/>
            </x14:dxf>
          </x14:cfRule>
          <x14:cfRule type="expression" priority="1088" id="{E198F57B-3B97-41F1-B532-5DE8F1DB0D7F}">
            <xm:f>DAY(calcs!D7)=20</xm:f>
            <x14:dxf>
              <numFmt numFmtId="180" formatCode="&quot;20&quot;"/>
            </x14:dxf>
          </x14:cfRule>
          <x14:cfRule type="expression" priority="1089" id="{595F1B2D-9A40-449D-8B94-A17108AF22E8}">
            <xm:f>DAY(calcs!D7)=21</xm:f>
            <x14:dxf>
              <numFmt numFmtId="179" formatCode="&quot;21&quot;"/>
            </x14:dxf>
          </x14:cfRule>
          <x14:cfRule type="expression" priority="1090" id="{5313963C-9769-448A-BFFB-181DD3DD2AB6}">
            <xm:f>DAY(calcs!D7)=22</xm:f>
            <x14:dxf>
              <numFmt numFmtId="178" formatCode="&quot;22&quot;"/>
            </x14:dxf>
          </x14:cfRule>
          <x14:cfRule type="expression" priority="1091" id="{5B3C817A-4663-452F-B7E0-38C58C185241}">
            <xm:f>DAY(calcs!D7)=23</xm:f>
            <x14:dxf>
              <numFmt numFmtId="177" formatCode="&quot;23&quot;"/>
            </x14:dxf>
          </x14:cfRule>
          <x14:cfRule type="expression" priority="1092" id="{8C945BF4-66F6-41B2-9E04-5A5777A31BCD}">
            <xm:f>DAY(calcs!D7)=24</xm:f>
            <x14:dxf>
              <numFmt numFmtId="176" formatCode="&quot;24&quot;"/>
            </x14:dxf>
          </x14:cfRule>
          <x14:cfRule type="expression" priority="1093" id="{7A7B99EC-5BDD-4248-BFC8-73E9D5195706}">
            <xm:f>DAY(calcs!D7)=25</xm:f>
            <x14:dxf>
              <numFmt numFmtId="175" formatCode="&quot;25&quot;"/>
            </x14:dxf>
          </x14:cfRule>
          <x14:cfRule type="expression" priority="1094" id="{E97641B7-92C6-4468-8460-5A03B4026FE5}">
            <xm:f>DAY(calcs!D7)=26</xm:f>
            <x14:dxf>
              <numFmt numFmtId="174" formatCode="&quot;26&quot;"/>
            </x14:dxf>
          </x14:cfRule>
          <x14:cfRule type="expression" priority="1095" id="{05AF6714-704A-4A41-A2AA-90EA4E625A17}">
            <xm:f>DAY(calcs!D7)=27</xm:f>
            <x14:dxf>
              <numFmt numFmtId="173" formatCode="&quot;27&quot;"/>
            </x14:dxf>
          </x14:cfRule>
          <x14:cfRule type="expression" priority="1096" id="{C6561B13-9C42-450A-8744-7D18C690DAF3}">
            <xm:f>DAY(calcs!D7)=28</xm:f>
            <x14:dxf>
              <numFmt numFmtId="172" formatCode="&quot;28&quot;"/>
            </x14:dxf>
          </x14:cfRule>
          <x14:cfRule type="expression" priority="1097" id="{1B62D602-DA53-4425-9410-1553D6101A8E}">
            <xm:f>DAY(calcs!D7)=29</xm:f>
            <x14:dxf>
              <numFmt numFmtId="171" formatCode="&quot;29&quot;"/>
            </x14:dxf>
          </x14:cfRule>
          <x14:cfRule type="expression" priority="1098" id="{6BD57097-443B-4C44-82B8-115EF4346091}">
            <xm:f>DAY(calcs!D7)=30</xm:f>
            <x14:dxf>
              <numFmt numFmtId="170" formatCode="&quot;30&quot;"/>
            </x14:dxf>
          </x14:cfRule>
          <x14:cfRule type="expression" priority="1099" id="{A39794A1-EC3A-4287-8729-07D459176B70}">
            <xm:f>DAY(calcs!D7)=31</xm:f>
            <x14:dxf>
              <numFmt numFmtId="169" formatCode="&quot;31&quot;"/>
            </x14:dxf>
          </x14:cfRule>
          <xm:sqref>B8:G39</xm:sqref>
        </x14:conditionalFormatting>
        <x14:conditionalFormatting xmlns:xm="http://schemas.microsoft.com/office/excel/2006/main">
          <x14:cfRule type="iconSet" priority="9" id="{2269B85A-C148-9044-9E83-A972B69EF7A6}">
            <x14:iconSet iconSet="3Sign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TrafficLights1" iconId="1"/>
            </x14:iconSet>
          </x14:cfRule>
          <x14:cfRule type="expression" priority="10" id="{8EEA6D82-E39D-6A47-A232-A5940A74D9B0}">
            <xm:f>LEN(calcs!J1)=0</xm:f>
            <x14:dxf>
              <numFmt numFmtId="165" formatCode=";;"/>
            </x14:dxf>
          </x14:cfRule>
          <x14:cfRule type="expression" priority="11" id="{AF3E9347-224C-2E4B-AFB7-206855ECFAD7}">
            <xm:f>DAY(calcs!J1)=1</xm:f>
            <x14:dxf>
              <numFmt numFmtId="199" formatCode="&quot;1&quot;"/>
            </x14:dxf>
          </x14:cfRule>
          <x14:cfRule type="expression" priority="12" id="{FE1AFC31-0052-5A48-B317-BFFE1D000582}">
            <xm:f>DAY(calcs!J1)=2</xm:f>
            <x14:dxf>
              <numFmt numFmtId="198" formatCode="&quot;2&quot;"/>
            </x14:dxf>
          </x14:cfRule>
          <x14:cfRule type="expression" priority="13" id="{F420FE7B-CB6F-7648-BB5F-86F575CCDD95}">
            <xm:f>DAY(calcs!J1)=3</xm:f>
            <x14:dxf>
              <numFmt numFmtId="197" formatCode="&quot;3&quot;"/>
            </x14:dxf>
          </x14:cfRule>
          <x14:cfRule type="expression" priority="14" id="{F76C0F1B-40B4-FF40-9713-DD87C2761D2E}">
            <xm:f>DAY(calcs!J1)=4</xm:f>
            <x14:dxf>
              <numFmt numFmtId="196" formatCode="&quot;4&quot;"/>
            </x14:dxf>
          </x14:cfRule>
          <x14:cfRule type="expression" priority="15" id="{1879584A-786C-4F48-A4A5-6DC802FB590E}">
            <xm:f>DAY(calcs!J1)=5</xm:f>
            <x14:dxf>
              <numFmt numFmtId="195" formatCode="&quot;5&quot;"/>
            </x14:dxf>
          </x14:cfRule>
          <x14:cfRule type="expression" priority="16" id="{1B8C7B1E-97CD-354B-9A32-5D8CC72032C7}">
            <xm:f>DAY(calcs!J1)=6</xm:f>
            <x14:dxf>
              <numFmt numFmtId="194" formatCode="&quot;6&quot;"/>
            </x14:dxf>
          </x14:cfRule>
          <x14:cfRule type="expression" priority="17" id="{FFB4589F-D170-8446-BC6F-69D5B60E9B04}">
            <xm:f>DAY(calcs!J1)=7</xm:f>
            <x14:dxf>
              <numFmt numFmtId="193" formatCode="&quot;7&quot;"/>
            </x14:dxf>
          </x14:cfRule>
          <x14:cfRule type="expression" priority="18" id="{8DF9368C-ED49-094C-9208-EA401C0E46F0}">
            <xm:f>DAY(calcs!J1)=8</xm:f>
            <x14:dxf>
              <numFmt numFmtId="192" formatCode="&quot;8&quot;"/>
            </x14:dxf>
          </x14:cfRule>
          <x14:cfRule type="expression" priority="19" id="{E514E8FB-2021-8046-86AC-4F0AAD6BDB3C}">
            <xm:f>DAY(calcs!J1)=9</xm:f>
            <x14:dxf>
              <numFmt numFmtId="191" formatCode="&quot;9&quot;"/>
            </x14:dxf>
          </x14:cfRule>
          <x14:cfRule type="expression" priority="20" id="{7EC0431D-FF74-B844-9552-4B67E55C49FE}">
            <xm:f>DAY(calcs!J1)=10</xm:f>
            <x14:dxf>
              <numFmt numFmtId="190" formatCode="&quot;10&quot;"/>
            </x14:dxf>
          </x14:cfRule>
          <x14:cfRule type="expression" priority="21" id="{3860EA16-BA98-5D43-B3E8-8F9F6190C0BF}">
            <xm:f>DAY(calcs!J1)=11</xm:f>
            <x14:dxf>
              <numFmt numFmtId="189" formatCode="&quot;11&quot;"/>
            </x14:dxf>
          </x14:cfRule>
          <x14:cfRule type="expression" priority="22" id="{D873EBA7-1F79-C044-A801-708C4BDD8D5F}">
            <xm:f>DAY(calcs!J1)=12</xm:f>
            <x14:dxf>
              <numFmt numFmtId="188" formatCode="&quot;12&quot;"/>
            </x14:dxf>
          </x14:cfRule>
          <x14:cfRule type="expression" priority="23" id="{3797C9F3-2572-CD4F-8681-174407757394}">
            <xm:f>DAY(calcs!J1)=13</xm:f>
            <x14:dxf>
              <numFmt numFmtId="187" formatCode="&quot;13&quot;"/>
            </x14:dxf>
          </x14:cfRule>
          <x14:cfRule type="expression" priority="24" id="{0F37A157-1E3C-314F-8FA5-462DD3DBB937}">
            <xm:f>DAY(calcs!J1)=14</xm:f>
            <x14:dxf>
              <numFmt numFmtId="186" formatCode="&quot;14&quot;"/>
            </x14:dxf>
          </x14:cfRule>
          <x14:cfRule type="expression" priority="25" id="{AEE5C212-7312-C64E-84DD-FED7457595B3}">
            <xm:f>DAY(calcs!J1)=15</xm:f>
            <x14:dxf>
              <numFmt numFmtId="185" formatCode="&quot;15&quot;"/>
            </x14:dxf>
          </x14:cfRule>
          <x14:cfRule type="expression" priority="26" id="{52B29EA5-9200-AE4F-928A-CF40DCCE2907}">
            <xm:f>DAY(calcs!J1)=16</xm:f>
            <x14:dxf>
              <numFmt numFmtId="184" formatCode="&quot;16&quot;"/>
            </x14:dxf>
          </x14:cfRule>
          <x14:cfRule type="expression" priority="27" id="{6B258287-07EE-2E4A-A21A-412CDE37E68A}">
            <xm:f>DAY(calcs!J1)=17</xm:f>
            <x14:dxf>
              <numFmt numFmtId="183" formatCode="&quot;17&quot;"/>
            </x14:dxf>
          </x14:cfRule>
          <x14:cfRule type="expression" priority="28" id="{9E21D04E-47C2-AF48-9523-78AC186F8EC0}">
            <xm:f>DAY(calcs!J1)=18</xm:f>
            <x14:dxf>
              <numFmt numFmtId="182" formatCode="&quot;18&quot;"/>
            </x14:dxf>
          </x14:cfRule>
          <x14:cfRule type="expression" priority="29" id="{4F3EF1AA-E12E-3046-B5A8-14FBC5BC420C}">
            <xm:f>DAY(calcs!J1)=19</xm:f>
            <x14:dxf>
              <numFmt numFmtId="181" formatCode="&quot;19&quot;"/>
            </x14:dxf>
          </x14:cfRule>
          <x14:cfRule type="expression" priority="30" id="{4DF0E4C5-42E8-214D-AC89-0F6B8C88BCC3}">
            <xm:f>DAY(calcs!J1)=20</xm:f>
            <x14:dxf>
              <numFmt numFmtId="180" formatCode="&quot;20&quot;"/>
            </x14:dxf>
          </x14:cfRule>
          <x14:cfRule type="expression" priority="31" id="{5C0AF665-F684-B246-8716-17543DB5218D}">
            <xm:f>DAY(calcs!J1)=21</xm:f>
            <x14:dxf>
              <numFmt numFmtId="179" formatCode="&quot;21&quot;"/>
            </x14:dxf>
          </x14:cfRule>
          <x14:cfRule type="expression" priority="32" id="{48DF751B-F580-2145-88D0-32531E01ECC1}">
            <xm:f>DAY(calcs!J1)=22</xm:f>
            <x14:dxf>
              <numFmt numFmtId="178" formatCode="&quot;22&quot;"/>
            </x14:dxf>
          </x14:cfRule>
          <x14:cfRule type="expression" priority="33" id="{90941615-1441-1F40-A568-27D1D7680801}">
            <xm:f>DAY(calcs!J1)=23</xm:f>
            <x14:dxf>
              <numFmt numFmtId="177" formatCode="&quot;23&quot;"/>
            </x14:dxf>
          </x14:cfRule>
          <x14:cfRule type="expression" priority="34" id="{47DB39F2-268F-7D4C-8C47-DA08FDDDF8D1}">
            <xm:f>DAY(calcs!J1)=24</xm:f>
            <x14:dxf>
              <numFmt numFmtId="176" formatCode="&quot;24&quot;"/>
            </x14:dxf>
          </x14:cfRule>
          <x14:cfRule type="expression" priority="35" id="{CDC9E94A-E7BE-494B-87AE-C48EFB908CCA}">
            <xm:f>DAY(calcs!J1)=25</xm:f>
            <x14:dxf>
              <numFmt numFmtId="175" formatCode="&quot;25&quot;"/>
            </x14:dxf>
          </x14:cfRule>
          <x14:cfRule type="expression" priority="36" id="{22E134DD-E95B-2442-9EAD-F03D1938FB30}">
            <xm:f>DAY(calcs!J1)=26</xm:f>
            <x14:dxf>
              <numFmt numFmtId="174" formatCode="&quot;26&quot;"/>
            </x14:dxf>
          </x14:cfRule>
          <x14:cfRule type="expression" priority="37" id="{66FEB249-4E47-7E4A-8B3C-B4C983CB85EE}">
            <xm:f>DAY(calcs!J1)=27</xm:f>
            <x14:dxf>
              <numFmt numFmtId="173" formatCode="&quot;27&quot;"/>
            </x14:dxf>
          </x14:cfRule>
          <x14:cfRule type="expression" priority="38" id="{359E634B-0DC2-A244-9A1C-44976FDDE399}">
            <xm:f>DAY(calcs!J1)=28</xm:f>
            <x14:dxf>
              <numFmt numFmtId="172" formatCode="&quot;28&quot;"/>
            </x14:dxf>
          </x14:cfRule>
          <x14:cfRule type="expression" priority="39" id="{43D9C6C3-E047-F246-9481-4A4BEC57D378}">
            <xm:f>DAY(calcs!J1)=29</xm:f>
            <x14:dxf>
              <numFmt numFmtId="171" formatCode="&quot;29&quot;"/>
            </x14:dxf>
          </x14:cfRule>
          <x14:cfRule type="expression" priority="40" id="{0EF3F8F3-59A2-5347-ACAC-F87A5321062B}">
            <xm:f>DAY(calcs!J1)=30</xm:f>
            <x14:dxf>
              <numFmt numFmtId="170" formatCode="&quot;30&quot;"/>
            </x14:dxf>
          </x14:cfRule>
          <x14:cfRule type="expression" priority="41" id="{32EF4426-571E-D94D-83F0-BF644BEF0D6F}">
            <xm:f>DAY(calcs!J1)=31</xm:f>
            <x14:dxf>
              <numFmt numFmtId="169" formatCode="&quot;31&quot;"/>
            </x14:dxf>
          </x14:cfRule>
          <xm:sqref>H10:M30 H8:J9 L8:M9 H31:L38</xm:sqref>
        </x14:conditionalFormatting>
        <x14:conditionalFormatting xmlns:xm="http://schemas.microsoft.com/office/excel/2006/main">
          <x14:cfRule type="iconSet" priority="42" id="{3E4BF5AD-7397-6248-956B-396DF2EF0F76}">
            <x14:iconSet iconSet="3Sign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TrafficLights1" iconId="1"/>
            </x14:iconSet>
          </x14:cfRule>
          <x14:cfRule type="expression" priority="43" id="{33871064-5F0A-F646-9A0D-9267FCBB8361}">
            <xm:f>LEN(calcs!M1)=0</xm:f>
            <x14:dxf>
              <numFmt numFmtId="165" formatCode=";;"/>
            </x14:dxf>
          </x14:cfRule>
          <x14:cfRule type="expression" priority="44" id="{640268E2-1005-F049-861A-0B757F46121A}">
            <xm:f>DAY(calcs!M1)=1</xm:f>
            <x14:dxf>
              <numFmt numFmtId="199" formatCode="&quot;1&quot;"/>
            </x14:dxf>
          </x14:cfRule>
          <x14:cfRule type="expression" priority="45" id="{9AD16DAC-B85C-4F49-9A14-59AA043A8882}">
            <xm:f>DAY(calcs!M1)=2</xm:f>
            <x14:dxf>
              <numFmt numFmtId="198" formatCode="&quot;2&quot;"/>
            </x14:dxf>
          </x14:cfRule>
          <x14:cfRule type="expression" priority="46" id="{C06987D9-BEFE-E24A-B62F-9DC60D5DEB00}">
            <xm:f>DAY(calcs!M1)=3</xm:f>
            <x14:dxf>
              <numFmt numFmtId="197" formatCode="&quot;3&quot;"/>
            </x14:dxf>
          </x14:cfRule>
          <x14:cfRule type="expression" priority="47" id="{1A8978C2-9D52-E841-BFD6-7DCA9B3D11DE}">
            <xm:f>DAY(calcs!M1)=4</xm:f>
            <x14:dxf>
              <numFmt numFmtId="196" formatCode="&quot;4&quot;"/>
            </x14:dxf>
          </x14:cfRule>
          <x14:cfRule type="expression" priority="48" id="{A862AC5D-D6CA-F94C-B60A-7FD21C2A1CAA}">
            <xm:f>DAY(calcs!M1)=5</xm:f>
            <x14:dxf>
              <numFmt numFmtId="195" formatCode="&quot;5&quot;"/>
            </x14:dxf>
          </x14:cfRule>
          <x14:cfRule type="expression" priority="49" id="{1C5F8833-5C51-9149-98B9-ECDF1AB3BCDA}">
            <xm:f>DAY(calcs!M1)=6</xm:f>
            <x14:dxf>
              <numFmt numFmtId="194" formatCode="&quot;6&quot;"/>
            </x14:dxf>
          </x14:cfRule>
          <x14:cfRule type="expression" priority="50" id="{FEB217A8-0ACB-BA48-A2C7-829BD007D955}">
            <xm:f>DAY(calcs!M1)=7</xm:f>
            <x14:dxf>
              <numFmt numFmtId="193" formatCode="&quot;7&quot;"/>
            </x14:dxf>
          </x14:cfRule>
          <x14:cfRule type="expression" priority="51" id="{211FF697-C4DC-7A4A-877F-A06DF212FC2C}">
            <xm:f>DAY(calcs!M1)=8</xm:f>
            <x14:dxf>
              <numFmt numFmtId="192" formatCode="&quot;8&quot;"/>
            </x14:dxf>
          </x14:cfRule>
          <x14:cfRule type="expression" priority="52" id="{A7B25ADB-E2BF-E045-86B5-41D71EEFC952}">
            <xm:f>DAY(calcs!M1)=9</xm:f>
            <x14:dxf>
              <numFmt numFmtId="191" formatCode="&quot;9&quot;"/>
            </x14:dxf>
          </x14:cfRule>
          <x14:cfRule type="expression" priority="53" id="{25395C5E-4834-3442-A606-30CB6154E95D}">
            <xm:f>DAY(calcs!M1)=10</xm:f>
            <x14:dxf>
              <numFmt numFmtId="190" formatCode="&quot;10&quot;"/>
            </x14:dxf>
          </x14:cfRule>
          <x14:cfRule type="expression" priority="54" id="{A8C2C359-E574-5F45-BC2C-019835F5C576}">
            <xm:f>DAY(calcs!M1)=11</xm:f>
            <x14:dxf>
              <numFmt numFmtId="189" formatCode="&quot;11&quot;"/>
            </x14:dxf>
          </x14:cfRule>
          <x14:cfRule type="expression" priority="55" id="{D2A478AF-97F6-8D42-8194-91175F380131}">
            <xm:f>DAY(calcs!M1)=12</xm:f>
            <x14:dxf>
              <numFmt numFmtId="188" formatCode="&quot;12&quot;"/>
            </x14:dxf>
          </x14:cfRule>
          <x14:cfRule type="expression" priority="56" id="{26367F53-16B1-894A-96AC-B35BC4036A3F}">
            <xm:f>DAY(calcs!M1)=13</xm:f>
            <x14:dxf>
              <numFmt numFmtId="187" formatCode="&quot;13&quot;"/>
            </x14:dxf>
          </x14:cfRule>
          <x14:cfRule type="expression" priority="57" id="{EF37A929-5BC4-334B-8DF5-2682DE8A6CBC}">
            <xm:f>DAY(calcs!M1)=14</xm:f>
            <x14:dxf>
              <numFmt numFmtId="186" formatCode="&quot;14&quot;"/>
            </x14:dxf>
          </x14:cfRule>
          <x14:cfRule type="expression" priority="58" id="{8CC3BD21-341C-C144-899B-90667A163FF0}">
            <xm:f>DAY(calcs!M1)=15</xm:f>
            <x14:dxf>
              <numFmt numFmtId="185" formatCode="&quot;15&quot;"/>
            </x14:dxf>
          </x14:cfRule>
          <x14:cfRule type="expression" priority="59" id="{E0BDFA8B-CA3B-0740-AF6E-C44A07C69A22}">
            <xm:f>DAY(calcs!M1)=16</xm:f>
            <x14:dxf>
              <numFmt numFmtId="184" formatCode="&quot;16&quot;"/>
            </x14:dxf>
          </x14:cfRule>
          <x14:cfRule type="expression" priority="60" id="{A372F8B3-2DA2-9C46-8F32-748AF03CEED9}">
            <xm:f>DAY(calcs!M1)=17</xm:f>
            <x14:dxf>
              <numFmt numFmtId="183" formatCode="&quot;17&quot;"/>
            </x14:dxf>
          </x14:cfRule>
          <x14:cfRule type="expression" priority="61" id="{4AA1A053-860C-C94F-87B5-5B17F94973F9}">
            <xm:f>DAY(calcs!M1)=18</xm:f>
            <x14:dxf>
              <numFmt numFmtId="182" formatCode="&quot;18&quot;"/>
            </x14:dxf>
          </x14:cfRule>
          <x14:cfRule type="expression" priority="62" id="{5CDBF82B-2A7C-5049-8214-0EF3966A9EC4}">
            <xm:f>DAY(calcs!M1)=19</xm:f>
            <x14:dxf>
              <numFmt numFmtId="181" formatCode="&quot;19&quot;"/>
            </x14:dxf>
          </x14:cfRule>
          <x14:cfRule type="expression" priority="63" id="{07029331-44F8-0B48-A225-644C57BC9D65}">
            <xm:f>DAY(calcs!M1)=20</xm:f>
            <x14:dxf>
              <numFmt numFmtId="180" formatCode="&quot;20&quot;"/>
            </x14:dxf>
          </x14:cfRule>
          <x14:cfRule type="expression" priority="64" id="{0F924CEC-E6D9-F74E-A0AE-97C4E620C74B}">
            <xm:f>DAY(calcs!M1)=21</xm:f>
            <x14:dxf>
              <numFmt numFmtId="179" formatCode="&quot;21&quot;"/>
            </x14:dxf>
          </x14:cfRule>
          <x14:cfRule type="expression" priority="65" id="{501D4249-0E07-4047-BEE6-4F948C2A23D7}">
            <xm:f>DAY(calcs!M1)=22</xm:f>
            <x14:dxf>
              <numFmt numFmtId="178" formatCode="&quot;22&quot;"/>
            </x14:dxf>
          </x14:cfRule>
          <x14:cfRule type="expression" priority="66" id="{7125C72D-E7DE-1246-A526-2E1139B3D965}">
            <xm:f>DAY(calcs!M1)=23</xm:f>
            <x14:dxf>
              <numFmt numFmtId="177" formatCode="&quot;23&quot;"/>
            </x14:dxf>
          </x14:cfRule>
          <x14:cfRule type="expression" priority="67" id="{B5CC6AEF-D089-6A41-84EE-6DBF5913A5C7}">
            <xm:f>DAY(calcs!M1)=24</xm:f>
            <x14:dxf>
              <numFmt numFmtId="176" formatCode="&quot;24&quot;"/>
            </x14:dxf>
          </x14:cfRule>
          <x14:cfRule type="expression" priority="68" id="{94AD558F-E590-164E-9B1E-89933BB9D374}">
            <xm:f>DAY(calcs!M1)=25</xm:f>
            <x14:dxf>
              <numFmt numFmtId="175" formatCode="&quot;25&quot;"/>
            </x14:dxf>
          </x14:cfRule>
          <x14:cfRule type="expression" priority="69" id="{413C64CF-18B8-5D49-9AF8-4863991888EF}">
            <xm:f>DAY(calcs!M1)=26</xm:f>
            <x14:dxf>
              <numFmt numFmtId="174" formatCode="&quot;26&quot;"/>
            </x14:dxf>
          </x14:cfRule>
          <x14:cfRule type="expression" priority="70" id="{8402B945-8741-0E48-9DB5-187B5BEA13C6}">
            <xm:f>DAY(calcs!M1)=27</xm:f>
            <x14:dxf>
              <numFmt numFmtId="173" formatCode="&quot;27&quot;"/>
            </x14:dxf>
          </x14:cfRule>
          <x14:cfRule type="expression" priority="71" id="{C47F1946-0BB8-D24D-8B97-15D9D1FF5D12}">
            <xm:f>DAY(calcs!M1)=28</xm:f>
            <x14:dxf>
              <numFmt numFmtId="172" formatCode="&quot;28&quot;"/>
            </x14:dxf>
          </x14:cfRule>
          <x14:cfRule type="expression" priority="72" id="{B61863A2-B739-EB49-AA3C-353D93D415E4}">
            <xm:f>DAY(calcs!M1)=29</xm:f>
            <x14:dxf>
              <numFmt numFmtId="171" formatCode="&quot;29&quot;"/>
            </x14:dxf>
          </x14:cfRule>
          <x14:cfRule type="expression" priority="73" id="{E28FE4FF-77BF-F540-9592-156E303D9A46}">
            <xm:f>DAY(calcs!M1)=30</xm:f>
            <x14:dxf>
              <numFmt numFmtId="170" formatCode="&quot;30&quot;"/>
            </x14:dxf>
          </x14:cfRule>
          <x14:cfRule type="expression" priority="74" id="{2CD6966A-5FAE-DB46-8104-9A1217D4F7D4}">
            <xm:f>DAY(calcs!M1)=31</xm:f>
            <x14:dxf>
              <numFmt numFmtId="169" formatCode="&quot;31&quot;"/>
            </x14:dxf>
          </x14:cfRule>
          <xm:sqref>K8</xm:sqref>
        </x14:conditionalFormatting>
        <x14:conditionalFormatting xmlns:xm="http://schemas.microsoft.com/office/excel/2006/main">
          <x14:cfRule type="iconSet" priority="75" id="{276E2C6F-C791-6940-802D-87CADEE60003}">
            <x14:iconSet iconSet="3Sign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TrafficLights1" iconId="1"/>
            </x14:iconSet>
          </x14:cfRule>
          <x14:cfRule type="expression" priority="76" id="{B122244F-54DB-B544-B33D-CBA03DCCD4C3}">
            <xm:f>LEN(calcs!M2)=0</xm:f>
            <x14:dxf>
              <numFmt numFmtId="165" formatCode=";;"/>
            </x14:dxf>
          </x14:cfRule>
          <x14:cfRule type="expression" priority="77" id="{249436DD-CC13-CC4B-A1B7-A64A0C6116FE}">
            <xm:f>DAY(calcs!M2)=1</xm:f>
            <x14:dxf>
              <numFmt numFmtId="199" formatCode="&quot;1&quot;"/>
            </x14:dxf>
          </x14:cfRule>
          <x14:cfRule type="expression" priority="78" id="{D4E0BE0A-5B9D-A645-8782-B3FEE59F7B18}">
            <xm:f>DAY(calcs!M2)=2</xm:f>
            <x14:dxf>
              <numFmt numFmtId="198" formatCode="&quot;2&quot;"/>
            </x14:dxf>
          </x14:cfRule>
          <x14:cfRule type="expression" priority="79" id="{17BBCE28-3AF0-984D-BA21-9696749C791D}">
            <xm:f>DAY(calcs!M2)=3</xm:f>
            <x14:dxf>
              <numFmt numFmtId="197" formatCode="&quot;3&quot;"/>
            </x14:dxf>
          </x14:cfRule>
          <x14:cfRule type="expression" priority="80" id="{36F98C3C-B5A7-154C-9105-DB244247C5A5}">
            <xm:f>DAY(calcs!M2)=4</xm:f>
            <x14:dxf>
              <numFmt numFmtId="196" formatCode="&quot;4&quot;"/>
            </x14:dxf>
          </x14:cfRule>
          <x14:cfRule type="expression" priority="81" id="{561081F0-5350-274E-BCB1-F3CEFBCBEF16}">
            <xm:f>DAY(calcs!M2)=5</xm:f>
            <x14:dxf>
              <numFmt numFmtId="195" formatCode="&quot;5&quot;"/>
            </x14:dxf>
          </x14:cfRule>
          <x14:cfRule type="expression" priority="82" id="{2F20F2D1-2D17-4F4B-9FA1-6DDBAB38CE17}">
            <xm:f>DAY(calcs!M2)=6</xm:f>
            <x14:dxf>
              <numFmt numFmtId="194" formatCode="&quot;6&quot;"/>
            </x14:dxf>
          </x14:cfRule>
          <x14:cfRule type="expression" priority="83" id="{9B88E2AC-DC70-4741-BAC8-44E5FA0CD4C5}">
            <xm:f>DAY(calcs!M2)=7</xm:f>
            <x14:dxf>
              <numFmt numFmtId="193" formatCode="&quot;7&quot;"/>
            </x14:dxf>
          </x14:cfRule>
          <x14:cfRule type="expression" priority="84" id="{0DE6904D-D126-CA4A-BAA7-5EE3F108FDF2}">
            <xm:f>DAY(calcs!M2)=8</xm:f>
            <x14:dxf>
              <numFmt numFmtId="192" formatCode="&quot;8&quot;"/>
            </x14:dxf>
          </x14:cfRule>
          <x14:cfRule type="expression" priority="85" id="{CCEE0257-E1BE-7A4E-8908-2FA20A71D59F}">
            <xm:f>DAY(calcs!M2)=9</xm:f>
            <x14:dxf>
              <numFmt numFmtId="191" formatCode="&quot;9&quot;"/>
            </x14:dxf>
          </x14:cfRule>
          <x14:cfRule type="expression" priority="86" id="{B7525937-0231-9745-8A26-8502FBF794D6}">
            <xm:f>DAY(calcs!M2)=10</xm:f>
            <x14:dxf>
              <numFmt numFmtId="190" formatCode="&quot;10&quot;"/>
            </x14:dxf>
          </x14:cfRule>
          <x14:cfRule type="expression" priority="87" id="{FC0B5B99-4D46-DC49-BD71-9AB280FE115D}">
            <xm:f>DAY(calcs!M2)=11</xm:f>
            <x14:dxf>
              <numFmt numFmtId="189" formatCode="&quot;11&quot;"/>
            </x14:dxf>
          </x14:cfRule>
          <x14:cfRule type="expression" priority="88" id="{E9F0AFF4-0FD2-1C4D-9C33-6BD512E0E2C3}">
            <xm:f>DAY(calcs!M2)=12</xm:f>
            <x14:dxf>
              <numFmt numFmtId="188" formatCode="&quot;12&quot;"/>
            </x14:dxf>
          </x14:cfRule>
          <x14:cfRule type="expression" priority="89" id="{D3913EDE-64B0-7945-8B3C-8BD5D3B693B2}">
            <xm:f>DAY(calcs!M2)=13</xm:f>
            <x14:dxf>
              <numFmt numFmtId="187" formatCode="&quot;13&quot;"/>
            </x14:dxf>
          </x14:cfRule>
          <x14:cfRule type="expression" priority="90" id="{5504E475-3932-C84D-A65C-CB284F9E7076}">
            <xm:f>DAY(calcs!M2)=14</xm:f>
            <x14:dxf>
              <numFmt numFmtId="186" formatCode="&quot;14&quot;"/>
            </x14:dxf>
          </x14:cfRule>
          <x14:cfRule type="expression" priority="91" id="{4F5D3E33-96D9-1743-9071-FE4F754CDF88}">
            <xm:f>DAY(calcs!M2)=15</xm:f>
            <x14:dxf>
              <numFmt numFmtId="185" formatCode="&quot;15&quot;"/>
            </x14:dxf>
          </x14:cfRule>
          <x14:cfRule type="expression" priority="92" id="{0AF7895D-8FC4-D34B-BB94-C4C0A309CDE0}">
            <xm:f>DAY(calcs!M2)=16</xm:f>
            <x14:dxf>
              <numFmt numFmtId="184" formatCode="&quot;16&quot;"/>
            </x14:dxf>
          </x14:cfRule>
          <x14:cfRule type="expression" priority="93" id="{F61272AF-7A5C-C34E-9FB2-A9C8BDE662C1}">
            <xm:f>DAY(calcs!M2)=17</xm:f>
            <x14:dxf>
              <numFmt numFmtId="183" formatCode="&quot;17&quot;"/>
            </x14:dxf>
          </x14:cfRule>
          <x14:cfRule type="expression" priority="94" id="{9547C6AD-61F2-0241-8260-1BFF357CBEB9}">
            <xm:f>DAY(calcs!M2)=18</xm:f>
            <x14:dxf>
              <numFmt numFmtId="182" formatCode="&quot;18&quot;"/>
            </x14:dxf>
          </x14:cfRule>
          <x14:cfRule type="expression" priority="95" id="{580F7AC9-073A-BF49-851F-D2BE7B9F91BE}">
            <xm:f>DAY(calcs!M2)=19</xm:f>
            <x14:dxf>
              <numFmt numFmtId="181" formatCode="&quot;19&quot;"/>
            </x14:dxf>
          </x14:cfRule>
          <x14:cfRule type="expression" priority="96" id="{DFAE2FBD-EF22-5440-977E-B2E8D8F18EA7}">
            <xm:f>DAY(calcs!M2)=20</xm:f>
            <x14:dxf>
              <numFmt numFmtId="180" formatCode="&quot;20&quot;"/>
            </x14:dxf>
          </x14:cfRule>
          <x14:cfRule type="expression" priority="97" id="{9FC60EC7-32FA-B24F-83C1-6EF2EC6A1ACA}">
            <xm:f>DAY(calcs!M2)=21</xm:f>
            <x14:dxf>
              <numFmt numFmtId="179" formatCode="&quot;21&quot;"/>
            </x14:dxf>
          </x14:cfRule>
          <x14:cfRule type="expression" priority="98" id="{12AC8213-7EA6-434D-8130-E2DE0935C849}">
            <xm:f>DAY(calcs!M2)=22</xm:f>
            <x14:dxf>
              <numFmt numFmtId="178" formatCode="&quot;22&quot;"/>
            </x14:dxf>
          </x14:cfRule>
          <x14:cfRule type="expression" priority="99" id="{8B3F5772-4A50-B449-A09D-FA785274BCA9}">
            <xm:f>DAY(calcs!M2)=23</xm:f>
            <x14:dxf>
              <numFmt numFmtId="177" formatCode="&quot;23&quot;"/>
            </x14:dxf>
          </x14:cfRule>
          <x14:cfRule type="expression" priority="100" id="{6A5EC7EF-A55D-9A4E-AE34-1F87F4778072}">
            <xm:f>DAY(calcs!M2)=24</xm:f>
            <x14:dxf>
              <numFmt numFmtId="176" formatCode="&quot;24&quot;"/>
            </x14:dxf>
          </x14:cfRule>
          <x14:cfRule type="expression" priority="101" id="{920E8576-E60E-C24B-A62C-7C4C1681603D}">
            <xm:f>DAY(calcs!M2)=25</xm:f>
            <x14:dxf>
              <numFmt numFmtId="175" formatCode="&quot;25&quot;"/>
            </x14:dxf>
          </x14:cfRule>
          <x14:cfRule type="expression" priority="102" id="{C721E36A-5FCF-684E-A348-E5F0ED2F17F0}">
            <xm:f>DAY(calcs!M2)=26</xm:f>
            <x14:dxf>
              <numFmt numFmtId="174" formatCode="&quot;26&quot;"/>
            </x14:dxf>
          </x14:cfRule>
          <x14:cfRule type="expression" priority="103" id="{1A9813AE-942D-7247-9577-1748B1A18E7E}">
            <xm:f>DAY(calcs!M2)=27</xm:f>
            <x14:dxf>
              <numFmt numFmtId="173" formatCode="&quot;27&quot;"/>
            </x14:dxf>
          </x14:cfRule>
          <x14:cfRule type="expression" priority="104" id="{F571BC7F-BAD0-2A4F-841C-A4D1EEB33523}">
            <xm:f>DAY(calcs!M2)=28</xm:f>
            <x14:dxf>
              <numFmt numFmtId="172" formatCode="&quot;28&quot;"/>
            </x14:dxf>
          </x14:cfRule>
          <x14:cfRule type="expression" priority="105" id="{236E8F23-3B10-8944-8316-9873CD3B8A60}">
            <xm:f>DAY(calcs!M2)=29</xm:f>
            <x14:dxf>
              <numFmt numFmtId="171" formatCode="&quot;29&quot;"/>
            </x14:dxf>
          </x14:cfRule>
          <x14:cfRule type="expression" priority="106" id="{E33C66AF-DA8D-7B47-8DCD-40C9BC708738}">
            <xm:f>DAY(calcs!M2)=30</xm:f>
            <x14:dxf>
              <numFmt numFmtId="170" formatCode="&quot;30&quot;"/>
            </x14:dxf>
          </x14:cfRule>
          <x14:cfRule type="expression" priority="107" id="{B5A966E2-9C95-AD4E-9EE7-3E4B1CBB633B}">
            <xm:f>DAY(calcs!M2)=31</xm:f>
            <x14:dxf>
              <numFmt numFmtId="169" formatCode="&quot;31&quot;"/>
            </x14:dxf>
          </x14:cfRule>
          <xm:sqref>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0"/>
  <sheetViews>
    <sheetView topLeftCell="F1" workbookViewId="0">
      <selection activeCell="F1" sqref="F1"/>
    </sheetView>
  </sheetViews>
  <sheetFormatPr baseColWidth="10" defaultColWidth="8.83203125" defaultRowHeight="13" x14ac:dyDescent="0.15"/>
  <cols>
    <col min="1" max="1" width="9.1640625" style="1"/>
    <col min="16" max="16" width="12.5" customWidth="1"/>
    <col min="17" max="17" width="12.5" style="1" customWidth="1"/>
    <col min="18" max="18" width="11.83203125" customWidth="1"/>
    <col min="19" max="19" width="21.33203125" customWidth="1"/>
    <col min="20" max="20" width="11.5" style="6" bestFit="1" customWidth="1"/>
    <col min="21" max="21" width="26.33203125" style="1" customWidth="1"/>
    <col min="23" max="23" width="24.1640625" customWidth="1"/>
    <col min="24" max="24" width="12.5" customWidth="1"/>
    <col min="25" max="25" width="18.33203125" bestFit="1" customWidth="1"/>
  </cols>
  <sheetData>
    <row r="1" spans="2:2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9</v>
      </c>
    </row>
    <row r="2" spans="2:26" ht="14" x14ac:dyDescent="0.15">
      <c r="B2" s="1"/>
      <c r="C2" s="3" t="s">
        <v>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>
        <f ca="1">TODAY()</f>
        <v>44523</v>
      </c>
      <c r="Q2" s="5"/>
      <c r="S2" t="s">
        <v>11</v>
      </c>
    </row>
    <row r="3" spans="2:26" s="1" customFormat="1" ht="14" x14ac:dyDescent="0.15">
      <c r="C3" s="3"/>
      <c r="S3" s="1" t="s">
        <v>12</v>
      </c>
      <c r="T3" s="6"/>
    </row>
    <row r="4" spans="2:26" x14ac:dyDescent="0.15">
      <c r="B4" s="1"/>
      <c r="C4" s="1" t="s"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t="s">
        <v>10</v>
      </c>
      <c r="S4" s="4" t="s">
        <v>13</v>
      </c>
      <c r="T4" s="6" t="s">
        <v>14</v>
      </c>
      <c r="U4" s="1" t="s">
        <v>15</v>
      </c>
      <c r="W4" t="s">
        <v>16</v>
      </c>
      <c r="X4" t="s">
        <v>14</v>
      </c>
      <c r="Y4" t="s">
        <v>15</v>
      </c>
    </row>
    <row r="5" spans="2:26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t="str" cm="1">
        <f t="array" ref="R5">IFERROR(RANK(S5,calcs!$S$5:$S$24,1)+SUMPRODUCT(--(S5=calcs!$S$5:$S$24),--(U5&gt;calcs!$U$5:$U$24)),"")</f>
        <v/>
      </c>
      <c r="S5" s="7" t="str">
        <f>IFERROR(RANK($T5,calcs!$T$5:$T$24,1),"")</f>
        <v/>
      </c>
      <c r="T5" s="10" t="str">
        <f t="array" ref="T5">IFERROR(INDEX(#REF!,SMALL(IF(#REF!=DataOdierna,ROW(#REF!)-4),ROW(A1)),2),"")</f>
        <v/>
      </c>
      <c r="U5" s="6" t="str">
        <f t="array" ref="U5">IFERROR(INDEX(#REF!,SMALL(IF(#REF!=DataOdierna,ROW(#REF!)-4),ROW(A1)),3),"")</f>
        <v/>
      </c>
      <c r="W5">
        <v>1</v>
      </c>
      <c r="X5" s="10" t="str">
        <f>IFERROR(VLOOKUP(W5,TabellaOrdinamento[],3,FALSE),"")</f>
        <v/>
      </c>
      <c r="Y5" t="str">
        <f>IFERROR(VLOOKUP(W5,TabellaOrdinamento[],4,FALSE),"")</f>
        <v/>
      </c>
      <c r="Z5" s="8"/>
    </row>
    <row r="6" spans="2:26" x14ac:dyDescent="0.15">
      <c r="B6" s="1"/>
      <c r="C6" s="2" t="e">
        <f t="array" ref="C6:N6">Valori_IntestazioneMese</f>
        <v>#REF!</v>
      </c>
      <c r="D6" s="2" t="e">
        <v>#REF!</v>
      </c>
      <c r="E6" s="2" t="e">
        <v>#REF!</v>
      </c>
      <c r="F6" s="2" t="e">
        <v>#REF!</v>
      </c>
      <c r="G6" s="2" t="e">
        <v>#REF!</v>
      </c>
      <c r="H6" s="2" t="e">
        <v>#REF!</v>
      </c>
      <c r="I6" s="2" t="e">
        <v>#REF!</v>
      </c>
      <c r="J6" s="2" t="e">
        <v>#REF!</v>
      </c>
      <c r="K6" s="2" t="e">
        <v>#REF!</v>
      </c>
      <c r="L6" s="2" t="e">
        <v>#REF!</v>
      </c>
      <c r="M6" s="2" t="e">
        <v>#REF!</v>
      </c>
      <c r="N6" s="2" t="e">
        <v>#REF!</v>
      </c>
      <c r="O6" s="1"/>
      <c r="P6" s="1"/>
      <c r="R6" s="1" t="str" cm="1">
        <f t="array" ref="R6">IFERROR(RANK(S6,calcs!$S$5:$S$24,1)+SUMPRODUCT(--(S6=calcs!$S$5:$S$24),--(U6&gt;calcs!$U$5:$U$24)),"")</f>
        <v/>
      </c>
      <c r="S6" s="7" t="str">
        <f>IFERROR(RANK($T6,calcs!$T$5:$T$24,1),"")</f>
        <v/>
      </c>
      <c r="T6" s="10" t="str">
        <f t="array" ref="T6">IFERROR(INDEX(#REF!,SMALL(IF(#REF!=DataOdierna,ROW(#REF!)-4),ROW(A2)),2),"")</f>
        <v/>
      </c>
      <c r="U6" s="6" t="str">
        <f t="array" ref="U6">IFERROR(INDEX(#REF!,SMALL(IF(#REF!=DataOdierna,ROW(#REF!)-4),ROW(A2)),3),"")</f>
        <v/>
      </c>
      <c r="W6">
        <v>2</v>
      </c>
      <c r="X6" s="10" t="str">
        <f>IFERROR(VLOOKUP(W6,TabellaOrdinamento[],3,FALSE),"")</f>
        <v/>
      </c>
      <c r="Y6" s="1" t="str">
        <f>IFERROR(VLOOKUP(W6,TabellaOrdinamento[],4,FALSE),"")</f>
        <v/>
      </c>
    </row>
    <row r="7" spans="2:26" x14ac:dyDescent="0.15">
      <c r="B7" s="1" t="s">
        <v>6</v>
      </c>
      <c r="C7" s="9" t="e">
        <f t="array" ref="C7:N43">IF(MONTH(C6:N6-WEEKDAY(C6:N6,2)+ROW(1:50))=MONTH(C6:N6),C6:N6-WEEKDAY(C6:N6,2)+ROW(1:50),"")</f>
        <v>#REF!</v>
      </c>
      <c r="D7" s="9" t="e">
        <v>#REF!</v>
      </c>
      <c r="E7" s="9" t="e">
        <v>#REF!</v>
      </c>
      <c r="F7" s="9" t="e">
        <v>#REF!</v>
      </c>
      <c r="G7" s="9" t="e">
        <v>#REF!</v>
      </c>
      <c r="H7" s="9" t="e">
        <v>#REF!</v>
      </c>
      <c r="I7" s="9" t="e">
        <v>#REF!</v>
      </c>
      <c r="J7" s="9" t="e">
        <v>#REF!</v>
      </c>
      <c r="K7" s="9" t="e">
        <v>#REF!</v>
      </c>
      <c r="L7" s="9" t="e">
        <v>#REF!</v>
      </c>
      <c r="M7" s="9" t="e">
        <v>#REF!</v>
      </c>
      <c r="N7" s="9" t="e">
        <v>#REF!</v>
      </c>
      <c r="O7" s="1"/>
      <c r="P7" s="1"/>
      <c r="R7" s="1" t="str" cm="1">
        <f t="array" ref="R7">IFERROR(RANK(S7,calcs!$S$5:$S$24,1)+SUMPRODUCT(--(S7=calcs!$S$5:$S$24),--(U7&gt;calcs!$U$5:$U$24)),"")</f>
        <v/>
      </c>
      <c r="S7" s="7" t="str">
        <f>IFERROR(RANK($T7,calcs!$T$5:$T$24,1),"")</f>
        <v/>
      </c>
      <c r="T7" s="10" t="str">
        <f t="array" ref="T7">IFERROR(INDEX(#REF!,SMALL(IF(#REF!=DataOdierna,ROW(#REF!)-4),ROW(A3)),2),"")</f>
        <v/>
      </c>
      <c r="U7" s="6" t="str">
        <f t="array" ref="U7">IFERROR(INDEX(#REF!,SMALL(IF(#REF!=DataOdierna,ROW(#REF!)-4),ROW(A3)),3),"")</f>
        <v/>
      </c>
      <c r="W7">
        <v>3</v>
      </c>
      <c r="X7" s="10" t="str">
        <f>IFERROR(VLOOKUP(W7,TabellaOrdinamento[],3,FALSE),"")</f>
        <v/>
      </c>
      <c r="Y7" s="1" t="str">
        <f>IFERROR(VLOOKUP(W7,TabellaOrdinamento[],4,FALSE),"")</f>
        <v/>
      </c>
    </row>
    <row r="8" spans="2:26" x14ac:dyDescent="0.15">
      <c r="B8" s="1" t="s">
        <v>0</v>
      </c>
      <c r="C8" s="9" t="e">
        <v>#REF!</v>
      </c>
      <c r="D8" s="9" t="e">
        <v>#REF!</v>
      </c>
      <c r="E8" s="9" t="e">
        <v>#REF!</v>
      </c>
      <c r="F8" s="9" t="e">
        <v>#REF!</v>
      </c>
      <c r="G8" s="9" t="e">
        <v>#REF!</v>
      </c>
      <c r="H8" s="9" t="e">
        <v>#REF!</v>
      </c>
      <c r="I8" s="9" t="e">
        <v>#REF!</v>
      </c>
      <c r="J8" s="9" t="e">
        <v>#REF!</v>
      </c>
      <c r="K8" s="9" t="e">
        <v>#REF!</v>
      </c>
      <c r="L8" s="9" t="e">
        <v>#REF!</v>
      </c>
      <c r="M8" s="9" t="e">
        <v>#REF!</v>
      </c>
      <c r="N8" s="9" t="e">
        <v>#REF!</v>
      </c>
      <c r="O8" s="1"/>
      <c r="P8" s="1"/>
      <c r="R8" s="1" t="str" cm="1">
        <f t="array" ref="R8">IFERROR(RANK(S8,calcs!$S$5:$S$24,1)+SUMPRODUCT(--(S8=calcs!$S$5:$S$24),--(U8&gt;calcs!$U$5:$U$24)),"")</f>
        <v/>
      </c>
      <c r="S8" s="7" t="str">
        <f>IFERROR(RANK($T8,calcs!$T$5:$T$24,1),"")</f>
        <v/>
      </c>
      <c r="T8" s="10" t="str">
        <f t="array" ref="T8">IFERROR(INDEX(#REF!,SMALL(IF(#REF!=DataOdierna,ROW(#REF!)-4),ROW(A4)),2),"")</f>
        <v/>
      </c>
      <c r="U8" s="6" t="str">
        <f t="array" ref="U8">IFERROR(INDEX(#REF!,SMALL(IF(#REF!=DataOdierna,ROW(#REF!)-4),ROW(A4)),3),"")</f>
        <v/>
      </c>
      <c r="W8">
        <v>4</v>
      </c>
      <c r="X8" s="10" t="str">
        <f>IFERROR(VLOOKUP(W8,TabellaOrdinamento[],3,FALSE),"")</f>
        <v/>
      </c>
      <c r="Y8" s="1" t="str">
        <f>IFERROR(VLOOKUP(W8,TabellaOrdinamento[],4,FALSE),"")</f>
        <v/>
      </c>
    </row>
    <row r="9" spans="2:26" x14ac:dyDescent="0.15">
      <c r="B9" s="1" t="s">
        <v>1</v>
      </c>
      <c r="C9" s="9" t="e">
        <v>#REF!</v>
      </c>
      <c r="D9" s="9" t="e">
        <v>#REF!</v>
      </c>
      <c r="E9" s="9" t="e">
        <v>#REF!</v>
      </c>
      <c r="F9" s="9" t="e">
        <v>#REF!</v>
      </c>
      <c r="G9" s="9" t="e">
        <v>#REF!</v>
      </c>
      <c r="H9" s="9" t="e">
        <v>#REF!</v>
      </c>
      <c r="I9" s="9" t="e">
        <v>#REF!</v>
      </c>
      <c r="J9" s="9" t="e">
        <v>#REF!</v>
      </c>
      <c r="K9" s="9" t="e">
        <v>#REF!</v>
      </c>
      <c r="L9" s="9" t="e">
        <v>#REF!</v>
      </c>
      <c r="M9" s="9" t="e">
        <v>#REF!</v>
      </c>
      <c r="N9" s="9" t="e">
        <v>#REF!</v>
      </c>
      <c r="O9" s="1"/>
      <c r="P9" s="1"/>
      <c r="R9" s="1" t="str" cm="1">
        <f t="array" ref="R9">IFERROR(RANK(S9,calcs!$S$5:$S$24,1)+SUMPRODUCT(--(S9=calcs!$S$5:$S$24),--(U9&gt;calcs!$U$5:$U$24)),"")</f>
        <v/>
      </c>
      <c r="S9" s="7" t="str">
        <f>IFERROR(RANK($T9,calcs!$T$5:$T$24,1),"")</f>
        <v/>
      </c>
      <c r="T9" s="10" t="str">
        <f t="array" ref="T9">IFERROR(INDEX(#REF!,SMALL(IF(#REF!=DataOdierna,ROW(#REF!)-4),ROW(A5)),2),"")</f>
        <v/>
      </c>
      <c r="U9" s="6" t="str">
        <f t="array" ref="U9">IFERROR(INDEX(#REF!,SMALL(IF(#REF!=DataOdierna,ROW(#REF!)-4),ROW(A5)),3),"")</f>
        <v/>
      </c>
      <c r="W9">
        <v>5</v>
      </c>
      <c r="X9" s="10" t="str">
        <f>IFERROR(VLOOKUP(W9,TabellaOrdinamento[],3,FALSE),"")</f>
        <v/>
      </c>
      <c r="Y9" s="1" t="str">
        <f>IFERROR(VLOOKUP(W9,TabellaOrdinamento[],4,FALSE),"")</f>
        <v/>
      </c>
    </row>
    <row r="10" spans="2:26" x14ac:dyDescent="0.15">
      <c r="B10" s="1" t="s">
        <v>2</v>
      </c>
      <c r="C10" s="9" t="e">
        <v>#REF!</v>
      </c>
      <c r="D10" s="9" t="e">
        <v>#REF!</v>
      </c>
      <c r="E10" s="9" t="e">
        <v>#REF!</v>
      </c>
      <c r="F10" s="9" t="e">
        <v>#REF!</v>
      </c>
      <c r="G10" s="9" t="e">
        <v>#REF!</v>
      </c>
      <c r="H10" s="9" t="e">
        <v>#REF!</v>
      </c>
      <c r="I10" s="9" t="e">
        <v>#REF!</v>
      </c>
      <c r="J10" s="9" t="e">
        <v>#REF!</v>
      </c>
      <c r="K10" s="9" t="e">
        <v>#REF!</v>
      </c>
      <c r="L10" s="9" t="e">
        <v>#REF!</v>
      </c>
      <c r="M10" s="9" t="e">
        <v>#REF!</v>
      </c>
      <c r="N10" s="9" t="e">
        <v>#REF!</v>
      </c>
      <c r="O10" s="1"/>
      <c r="P10" s="1"/>
      <c r="R10" s="1" t="str" cm="1">
        <f t="array" ref="R10">IFERROR(RANK(S10,calcs!$S$5:$S$24,1)+SUMPRODUCT(--(S10=calcs!$S$5:$S$24),--(U10&gt;calcs!$U$5:$U$24)),"")</f>
        <v/>
      </c>
      <c r="S10" s="7" t="str">
        <f>IFERROR(RANK($T10,calcs!$T$5:$T$24,1),"")</f>
        <v/>
      </c>
      <c r="T10" s="10" t="str">
        <f t="array" ref="T10">IFERROR(INDEX(#REF!,SMALL(IF(#REF!=DataOdierna,ROW(#REF!)-4),ROW(A6)),2),"")</f>
        <v/>
      </c>
      <c r="U10" s="6" t="str">
        <f t="array" ref="U10">IFERROR(INDEX(#REF!,SMALL(IF(#REF!=DataOdierna,ROW(#REF!)-4),ROW(A6)),3),"")</f>
        <v/>
      </c>
      <c r="W10">
        <v>6</v>
      </c>
      <c r="X10" s="10" t="str">
        <f>IFERROR(VLOOKUP(W10,TabellaOrdinamento[],3,FALSE),"")</f>
        <v/>
      </c>
      <c r="Y10" s="1" t="str">
        <f>IFERROR(VLOOKUP(W10,TabellaOrdinamento[],4,FALSE),"")</f>
        <v/>
      </c>
    </row>
    <row r="11" spans="2:26" x14ac:dyDescent="0.15">
      <c r="B11" s="1" t="s">
        <v>3</v>
      </c>
      <c r="C11" s="9" t="e">
        <v>#REF!</v>
      </c>
      <c r="D11" s="9" t="e">
        <v>#REF!</v>
      </c>
      <c r="E11" s="9" t="e">
        <v>#REF!</v>
      </c>
      <c r="F11" s="9" t="e">
        <v>#REF!</v>
      </c>
      <c r="G11" s="9" t="e">
        <v>#REF!</v>
      </c>
      <c r="H11" s="9" t="e">
        <v>#REF!</v>
      </c>
      <c r="I11" s="9" t="e">
        <v>#REF!</v>
      </c>
      <c r="J11" s="9" t="e">
        <v>#REF!</v>
      </c>
      <c r="K11" s="9" t="e">
        <v>#REF!</v>
      </c>
      <c r="L11" s="9" t="e">
        <v>#REF!</v>
      </c>
      <c r="M11" s="9" t="e">
        <v>#REF!</v>
      </c>
      <c r="N11" s="9" t="e">
        <v>#REF!</v>
      </c>
      <c r="O11" s="1"/>
      <c r="P11" s="1"/>
      <c r="R11" s="1" t="str" cm="1">
        <f t="array" ref="R11">IFERROR(RANK(S11,calcs!$S$5:$S$24,1)+SUMPRODUCT(--(S11=calcs!$S$5:$S$24),--(U11&gt;calcs!$U$5:$U$24)),"")</f>
        <v/>
      </c>
      <c r="S11" s="7" t="str">
        <f>IFERROR(RANK($T11,calcs!$T$5:$T$24,1),"")</f>
        <v/>
      </c>
      <c r="T11" s="10" t="str">
        <f t="array" ref="T11">IFERROR(INDEX(#REF!,SMALL(IF(#REF!=DataOdierna,ROW(#REF!)-4),ROW(A7)),2),"")</f>
        <v/>
      </c>
      <c r="U11" s="6" t="str">
        <f t="array" ref="U11">IFERROR(INDEX(#REF!,SMALL(IF(#REF!=DataOdierna,ROW(#REF!)-4),ROW(A7)),3),"")</f>
        <v/>
      </c>
      <c r="W11">
        <v>7</v>
      </c>
      <c r="X11" s="10" t="str">
        <f>IFERROR(VLOOKUP(W11,TabellaOrdinamento[],3,FALSE),"")</f>
        <v/>
      </c>
      <c r="Y11" s="1" t="str">
        <f>IFERROR(VLOOKUP(W11,TabellaOrdinamento[],4,FALSE),"")</f>
        <v/>
      </c>
    </row>
    <row r="12" spans="2:26" x14ac:dyDescent="0.15">
      <c r="B12" s="1" t="s">
        <v>4</v>
      </c>
      <c r="C12" s="9" t="e">
        <v>#REF!</v>
      </c>
      <c r="D12" s="9" t="e">
        <v>#REF!</v>
      </c>
      <c r="E12" s="9" t="e">
        <v>#REF!</v>
      </c>
      <c r="F12" s="9" t="e">
        <v>#REF!</v>
      </c>
      <c r="G12" s="9" t="e">
        <v>#REF!</v>
      </c>
      <c r="H12" s="9" t="e">
        <v>#REF!</v>
      </c>
      <c r="I12" s="9" t="e">
        <v>#REF!</v>
      </c>
      <c r="J12" s="9" t="e">
        <v>#REF!</v>
      </c>
      <c r="K12" s="9" t="e">
        <v>#REF!</v>
      </c>
      <c r="L12" s="9" t="e">
        <v>#REF!</v>
      </c>
      <c r="M12" s="9" t="e">
        <v>#REF!</v>
      </c>
      <c r="N12" s="9" t="e">
        <v>#REF!</v>
      </c>
      <c r="O12" s="1"/>
      <c r="P12" s="1"/>
      <c r="R12" s="1" t="str" cm="1">
        <f t="array" ref="R12">IFERROR(RANK(S12,calcs!$S$5:$S$24,1)+SUMPRODUCT(--(S12=calcs!$S$5:$S$24),--(U12&gt;calcs!$U$5:$U$24)),"")</f>
        <v/>
      </c>
      <c r="S12" s="7" t="str">
        <f>IFERROR(RANK($T12,calcs!$T$5:$T$24,1),"")</f>
        <v/>
      </c>
      <c r="T12" s="10" t="str">
        <f t="array" ref="T12">IFERROR(INDEX(#REF!,SMALL(IF(#REF!=DataOdierna,ROW(#REF!)-4),ROW(A8)),2),"")</f>
        <v/>
      </c>
      <c r="U12" s="6" t="str">
        <f t="array" ref="U12">IFERROR(INDEX(#REF!,SMALL(IF(#REF!=DataOdierna,ROW(#REF!)-4),ROW(A8)),3),"")</f>
        <v/>
      </c>
      <c r="W12">
        <v>8</v>
      </c>
      <c r="X12" s="10" t="str">
        <f>IFERROR(VLOOKUP(W12,TabellaOrdinamento[],3,FALSE),"")</f>
        <v/>
      </c>
      <c r="Y12" s="1" t="str">
        <f>IFERROR(VLOOKUP(W12,TabellaOrdinamento[],4,FALSE),"")</f>
        <v/>
      </c>
    </row>
    <row r="13" spans="2:26" x14ac:dyDescent="0.15">
      <c r="B13" s="1" t="s">
        <v>5</v>
      </c>
      <c r="C13" s="9" t="e">
        <v>#REF!</v>
      </c>
      <c r="D13" s="9" t="e">
        <v>#REF!</v>
      </c>
      <c r="E13" s="9" t="e">
        <v>#REF!</v>
      </c>
      <c r="F13" s="9" t="e">
        <v>#REF!</v>
      </c>
      <c r="G13" s="9" t="e">
        <v>#REF!</v>
      </c>
      <c r="H13" s="9" t="e">
        <v>#REF!</v>
      </c>
      <c r="I13" s="9" t="e">
        <v>#REF!</v>
      </c>
      <c r="J13" s="9" t="e">
        <v>#REF!</v>
      </c>
      <c r="K13" s="9" t="e">
        <v>#REF!</v>
      </c>
      <c r="L13" s="9" t="e">
        <v>#REF!</v>
      </c>
      <c r="M13" s="9" t="e">
        <v>#REF!</v>
      </c>
      <c r="N13" s="9" t="e">
        <v>#REF!</v>
      </c>
      <c r="O13" s="1"/>
      <c r="P13" s="1"/>
      <c r="R13" s="1" t="str" cm="1">
        <f t="array" ref="R13">IFERROR(RANK(S13,calcs!$S$5:$S$24,1)+SUMPRODUCT(--(S13=calcs!$S$5:$S$24),--(U13&gt;calcs!$U$5:$U$24)),"")</f>
        <v/>
      </c>
      <c r="S13" s="7" t="str">
        <f>IFERROR(RANK($T13,calcs!$T$5:$T$24,1),"")</f>
        <v/>
      </c>
      <c r="T13" s="10" t="str">
        <f t="array" ref="T13">IFERROR(INDEX(#REF!,SMALL(IF(#REF!=DataOdierna,ROW(#REF!)-4),ROW(A9)),2),"")</f>
        <v/>
      </c>
      <c r="U13" s="6" t="str">
        <f t="array" ref="U13">IFERROR(INDEX(#REF!,SMALL(IF(#REF!=DataOdierna,ROW(#REF!)-4),ROW(A9)),3),"")</f>
        <v/>
      </c>
      <c r="W13">
        <v>9</v>
      </c>
      <c r="X13" s="10" t="str">
        <f>IFERROR(VLOOKUP(W13,TabellaOrdinamento[],3,FALSE),"")</f>
        <v/>
      </c>
      <c r="Y13" s="1" t="str">
        <f>IFERROR(VLOOKUP(W13,TabellaOrdinamento[],4,FALSE),"")</f>
        <v/>
      </c>
    </row>
    <row r="14" spans="2:26" x14ac:dyDescent="0.15">
      <c r="B14" s="1" t="s">
        <v>6</v>
      </c>
      <c r="C14" s="9" t="e">
        <v>#REF!</v>
      </c>
      <c r="D14" s="9" t="e">
        <v>#REF!</v>
      </c>
      <c r="E14" s="9" t="e">
        <v>#REF!</v>
      </c>
      <c r="F14" s="9" t="e">
        <v>#REF!</v>
      </c>
      <c r="G14" s="9" t="e">
        <v>#REF!</v>
      </c>
      <c r="H14" s="9" t="e">
        <v>#REF!</v>
      </c>
      <c r="I14" s="9" t="e">
        <v>#REF!</v>
      </c>
      <c r="J14" s="9" t="e">
        <v>#REF!</v>
      </c>
      <c r="K14" s="9" t="e">
        <v>#REF!</v>
      </c>
      <c r="L14" s="9" t="e">
        <v>#REF!</v>
      </c>
      <c r="M14" s="9" t="e">
        <v>#REF!</v>
      </c>
      <c r="N14" s="9" t="e">
        <v>#REF!</v>
      </c>
      <c r="O14" s="1"/>
      <c r="P14" s="1"/>
      <c r="R14" s="1" t="str" cm="1">
        <f t="array" ref="R14">IFERROR(RANK(S14,calcs!$S$5:$S$24,1)+SUMPRODUCT(--(S14=calcs!$S$5:$S$24),--(U14&gt;calcs!$U$5:$U$24)),"")</f>
        <v/>
      </c>
      <c r="S14" s="7" t="str">
        <f>IFERROR(RANK($T14,calcs!$T$5:$T$24,1),"")</f>
        <v/>
      </c>
      <c r="T14" s="10" t="str">
        <f t="array" ref="T14">IFERROR(INDEX(#REF!,SMALL(IF(#REF!=DataOdierna,ROW(#REF!)-4),ROW(A10)),2),"")</f>
        <v/>
      </c>
      <c r="U14" s="6" t="str">
        <f t="array" ref="U14">IFERROR(INDEX(#REF!,SMALL(IF(#REF!=DataOdierna,ROW(#REF!)-4),ROW(A10)),3),"")</f>
        <v/>
      </c>
      <c r="W14">
        <v>10</v>
      </c>
      <c r="X14" s="10" t="str">
        <f>IFERROR(VLOOKUP(W14,TabellaOrdinamento[],3,FALSE),"")</f>
        <v/>
      </c>
      <c r="Y14" s="1" t="str">
        <f>IFERROR(VLOOKUP(W14,TabellaOrdinamento[],4,FALSE),"")</f>
        <v/>
      </c>
    </row>
    <row r="15" spans="2:26" x14ac:dyDescent="0.15">
      <c r="B15" s="1" t="s">
        <v>0</v>
      </c>
      <c r="C15" s="9" t="e">
        <v>#REF!</v>
      </c>
      <c r="D15" s="9" t="e">
        <v>#REF!</v>
      </c>
      <c r="E15" s="9" t="e">
        <v>#REF!</v>
      </c>
      <c r="F15" s="9" t="e">
        <v>#REF!</v>
      </c>
      <c r="G15" s="9" t="e">
        <v>#REF!</v>
      </c>
      <c r="H15" s="9" t="e">
        <v>#REF!</v>
      </c>
      <c r="I15" s="9" t="e">
        <v>#REF!</v>
      </c>
      <c r="J15" s="9" t="e">
        <v>#REF!</v>
      </c>
      <c r="K15" s="9" t="e">
        <v>#REF!</v>
      </c>
      <c r="L15" s="9" t="e">
        <v>#REF!</v>
      </c>
      <c r="M15" s="9" t="e">
        <v>#REF!</v>
      </c>
      <c r="N15" s="9" t="e">
        <v>#REF!</v>
      </c>
      <c r="O15" s="1"/>
      <c r="P15" s="1"/>
      <c r="R15" s="1" t="str" cm="1">
        <f t="array" ref="R15">IFERROR(RANK(S15,calcs!$S$5:$S$24,1)+SUMPRODUCT(--(S15=calcs!$S$5:$S$24),--(U15&gt;calcs!$U$5:$U$24)),"")</f>
        <v/>
      </c>
      <c r="S15" s="7" t="str">
        <f>IFERROR(RANK($T15,calcs!$T$5:$T$24,1),"")</f>
        <v/>
      </c>
      <c r="T15" s="10" t="str">
        <f t="array" ref="T15">IFERROR(INDEX(#REF!,SMALL(IF(#REF!=DataOdierna,ROW(#REF!)-4),ROW(A11)),2),"")</f>
        <v/>
      </c>
      <c r="U15" s="6" t="str">
        <f t="array" ref="U15">IFERROR(INDEX(#REF!,SMALL(IF(#REF!=DataOdierna,ROW(#REF!)-4),ROW(A11)),3),"")</f>
        <v/>
      </c>
      <c r="W15">
        <v>11</v>
      </c>
      <c r="X15" s="10" t="str">
        <f>IFERROR(VLOOKUP(W15,TabellaOrdinamento[],3,FALSE),"")</f>
        <v/>
      </c>
      <c r="Y15" s="1" t="str">
        <f>IFERROR(VLOOKUP(W15,TabellaOrdinamento[],4,FALSE),"")</f>
        <v/>
      </c>
    </row>
    <row r="16" spans="2:26" x14ac:dyDescent="0.15">
      <c r="B16" s="1" t="s">
        <v>1</v>
      </c>
      <c r="C16" s="9" t="e">
        <v>#REF!</v>
      </c>
      <c r="D16" s="9" t="e">
        <v>#REF!</v>
      </c>
      <c r="E16" s="9" t="e">
        <v>#REF!</v>
      </c>
      <c r="F16" s="9" t="e">
        <v>#REF!</v>
      </c>
      <c r="G16" s="9" t="e">
        <v>#REF!</v>
      </c>
      <c r="H16" s="9" t="e">
        <v>#REF!</v>
      </c>
      <c r="I16" s="9" t="e">
        <v>#REF!</v>
      </c>
      <c r="J16" s="9" t="e">
        <v>#REF!</v>
      </c>
      <c r="K16" s="9" t="e">
        <v>#REF!</v>
      </c>
      <c r="L16" s="9" t="e">
        <v>#REF!</v>
      </c>
      <c r="M16" s="9" t="e">
        <v>#REF!</v>
      </c>
      <c r="N16" s="9" t="e">
        <v>#REF!</v>
      </c>
      <c r="O16" s="1"/>
      <c r="P16" s="1"/>
      <c r="R16" s="1" t="str" cm="1">
        <f t="array" ref="R16">IFERROR(RANK(S16,calcs!$S$5:$S$24,1)+SUMPRODUCT(--(S16=calcs!$S$5:$S$24),--(U16&gt;calcs!$U$5:$U$24)),"")</f>
        <v/>
      </c>
      <c r="S16" s="7" t="str">
        <f>IFERROR(RANK($T16,calcs!$T$5:$T$24,1),"")</f>
        <v/>
      </c>
      <c r="T16" s="10" t="str">
        <f t="array" ref="T16">IFERROR(INDEX(#REF!,SMALL(IF(#REF!=DataOdierna,ROW(#REF!)-4),ROW(A12)),2),"")</f>
        <v/>
      </c>
      <c r="U16" s="6" t="str">
        <f t="array" ref="U16">IFERROR(INDEX(#REF!,SMALL(IF(#REF!=DataOdierna,ROW(#REF!)-4),ROW(A12)),3),"")</f>
        <v/>
      </c>
      <c r="W16">
        <v>12</v>
      </c>
      <c r="X16" s="10" t="str">
        <f>IFERROR(VLOOKUP(W16,TabellaOrdinamento[],3,FALSE),"")</f>
        <v/>
      </c>
      <c r="Y16" s="1" t="str">
        <f>IFERROR(VLOOKUP(W16,TabellaOrdinamento[],4,FALSE),"")</f>
        <v/>
      </c>
    </row>
    <row r="17" spans="2:25" x14ac:dyDescent="0.15">
      <c r="B17" s="1" t="s">
        <v>2</v>
      </c>
      <c r="C17" s="9" t="e">
        <v>#REF!</v>
      </c>
      <c r="D17" s="9" t="e">
        <v>#REF!</v>
      </c>
      <c r="E17" s="9" t="e">
        <v>#REF!</v>
      </c>
      <c r="F17" s="9" t="e">
        <v>#REF!</v>
      </c>
      <c r="G17" s="9" t="e">
        <v>#REF!</v>
      </c>
      <c r="H17" s="9" t="e">
        <v>#REF!</v>
      </c>
      <c r="I17" s="9" t="e">
        <v>#REF!</v>
      </c>
      <c r="J17" s="9" t="e">
        <v>#REF!</v>
      </c>
      <c r="K17" s="9" t="e">
        <v>#REF!</v>
      </c>
      <c r="L17" s="9" t="e">
        <v>#REF!</v>
      </c>
      <c r="M17" s="9" t="e">
        <v>#REF!</v>
      </c>
      <c r="N17" s="9" t="e">
        <v>#REF!</v>
      </c>
      <c r="R17" s="1" t="str" cm="1">
        <f t="array" ref="R17">IFERROR(RANK(S17,calcs!$S$5:$S$24,1)+SUMPRODUCT(--(S17=calcs!$S$5:$S$24),--(U17&gt;calcs!$U$5:$U$24)),"")</f>
        <v/>
      </c>
      <c r="S17" s="7" t="str">
        <f>IFERROR(RANK($T17,calcs!$T$5:$T$24,1),"")</f>
        <v/>
      </c>
      <c r="T17" s="10" t="str">
        <f t="array" ref="T17">IFERROR(INDEX(#REF!,SMALL(IF(#REF!=DataOdierna,ROW(#REF!)-4),ROW(A13)),2),"")</f>
        <v/>
      </c>
      <c r="U17" s="6" t="str">
        <f t="array" ref="U17">IFERROR(INDEX(#REF!,SMALL(IF(#REF!=DataOdierna,ROW(#REF!)-4),ROW(A13)),3),"")</f>
        <v/>
      </c>
      <c r="W17">
        <v>13</v>
      </c>
      <c r="X17" s="10" t="str">
        <f>IFERROR(VLOOKUP(W17,TabellaOrdinamento[],3,FALSE),"")</f>
        <v/>
      </c>
      <c r="Y17" s="1" t="str">
        <f>IFERROR(VLOOKUP(W17,TabellaOrdinamento[],4,FALSE),"")</f>
        <v/>
      </c>
    </row>
    <row r="18" spans="2:25" x14ac:dyDescent="0.15">
      <c r="B18" s="1" t="s">
        <v>3</v>
      </c>
      <c r="C18" s="9" t="e">
        <v>#REF!</v>
      </c>
      <c r="D18" s="9" t="e">
        <v>#REF!</v>
      </c>
      <c r="E18" s="9" t="e">
        <v>#REF!</v>
      </c>
      <c r="F18" s="9" t="e">
        <v>#REF!</v>
      </c>
      <c r="G18" s="9" t="e">
        <v>#REF!</v>
      </c>
      <c r="H18" s="9" t="e">
        <v>#REF!</v>
      </c>
      <c r="I18" s="9" t="e">
        <v>#REF!</v>
      </c>
      <c r="J18" s="9" t="e">
        <v>#REF!</v>
      </c>
      <c r="K18" s="9" t="e">
        <v>#REF!</v>
      </c>
      <c r="L18" s="9" t="e">
        <v>#REF!</v>
      </c>
      <c r="M18" s="9" t="e">
        <v>#REF!</v>
      </c>
      <c r="N18" s="9" t="e">
        <v>#REF!</v>
      </c>
      <c r="R18" s="1" t="str" cm="1">
        <f t="array" ref="R18">IFERROR(RANK(S18,calcs!$S$5:$S$24,1)+SUMPRODUCT(--(S18=calcs!$S$5:$S$24),--(U18&gt;calcs!$U$5:$U$24)),"")</f>
        <v/>
      </c>
      <c r="S18" s="7" t="str">
        <f>IFERROR(RANK($T18,calcs!$T$5:$T$24,1),"")</f>
        <v/>
      </c>
      <c r="T18" s="10" t="str">
        <f t="array" ref="T18">IFERROR(INDEX(#REF!,SMALL(IF(#REF!=DataOdierna,ROW(#REF!)-4),ROW(A14)),2),"")</f>
        <v/>
      </c>
      <c r="U18" s="6" t="str">
        <f t="array" ref="U18">IFERROR(INDEX(#REF!,SMALL(IF(#REF!=DataOdierna,ROW(#REF!)-4),ROW(A14)),3),"")</f>
        <v/>
      </c>
      <c r="W18">
        <v>14</v>
      </c>
      <c r="X18" s="10" t="str">
        <f>IFERROR(VLOOKUP(W18,TabellaOrdinamento[],3,FALSE),"")</f>
        <v/>
      </c>
      <c r="Y18" s="1" t="str">
        <f>IFERROR(VLOOKUP(W18,TabellaOrdinamento[],4,FALSE),"")</f>
        <v/>
      </c>
    </row>
    <row r="19" spans="2:25" x14ac:dyDescent="0.15">
      <c r="B19" s="1" t="s">
        <v>4</v>
      </c>
      <c r="C19" s="9" t="e">
        <v>#REF!</v>
      </c>
      <c r="D19" s="9" t="e">
        <v>#REF!</v>
      </c>
      <c r="E19" s="9" t="e">
        <v>#REF!</v>
      </c>
      <c r="F19" s="9" t="e">
        <v>#REF!</v>
      </c>
      <c r="G19" s="9" t="e">
        <v>#REF!</v>
      </c>
      <c r="H19" s="9" t="e">
        <v>#REF!</v>
      </c>
      <c r="I19" s="9" t="e">
        <v>#REF!</v>
      </c>
      <c r="J19" s="9" t="e">
        <v>#REF!</v>
      </c>
      <c r="K19" s="9" t="e">
        <v>#REF!</v>
      </c>
      <c r="L19" s="9" t="e">
        <v>#REF!</v>
      </c>
      <c r="M19" s="9" t="e">
        <v>#REF!</v>
      </c>
      <c r="N19" s="9" t="e">
        <v>#REF!</v>
      </c>
      <c r="R19" s="1" t="str" cm="1">
        <f t="array" ref="R19">IFERROR(RANK(S19,calcs!$S$5:$S$24,1)+SUMPRODUCT(--(S19=calcs!$S$5:$S$24),--(U19&gt;calcs!$U$5:$U$24)),"")</f>
        <v/>
      </c>
      <c r="S19" s="7" t="str">
        <f>IFERROR(RANK($T19,calcs!$T$5:$T$24,1),"")</f>
        <v/>
      </c>
      <c r="T19" s="10" t="str">
        <f t="array" ref="T19">IFERROR(INDEX(#REF!,SMALL(IF(#REF!=DataOdierna,ROW(#REF!)-4),ROW(A15)),2),"")</f>
        <v/>
      </c>
      <c r="U19" s="6" t="str">
        <f t="array" ref="U19">IFERROR(INDEX(#REF!,SMALL(IF(#REF!=DataOdierna,ROW(#REF!)-4),ROW(A15)),3),"")</f>
        <v/>
      </c>
      <c r="W19">
        <v>15</v>
      </c>
      <c r="X19" s="10" t="str">
        <f>IFERROR(VLOOKUP(W19,TabellaOrdinamento[],3,FALSE),"")</f>
        <v/>
      </c>
      <c r="Y19" s="1" t="str">
        <f>IFERROR(VLOOKUP(W19,TabellaOrdinamento[],4,FALSE),"")</f>
        <v/>
      </c>
    </row>
    <row r="20" spans="2:25" x14ac:dyDescent="0.15">
      <c r="B20" s="1" t="s">
        <v>5</v>
      </c>
      <c r="C20" s="9" t="e">
        <v>#REF!</v>
      </c>
      <c r="D20" s="9" t="e">
        <v>#REF!</v>
      </c>
      <c r="E20" s="9" t="e">
        <v>#REF!</v>
      </c>
      <c r="F20" s="9" t="e">
        <v>#REF!</v>
      </c>
      <c r="G20" s="9" t="e">
        <v>#REF!</v>
      </c>
      <c r="H20" s="9" t="e">
        <v>#REF!</v>
      </c>
      <c r="I20" s="9" t="e">
        <v>#REF!</v>
      </c>
      <c r="J20" s="9" t="e">
        <v>#REF!</v>
      </c>
      <c r="K20" s="9" t="e">
        <v>#REF!</v>
      </c>
      <c r="L20" s="9" t="e">
        <v>#REF!</v>
      </c>
      <c r="M20" s="9" t="e">
        <v>#REF!</v>
      </c>
      <c r="N20" s="9" t="e">
        <v>#REF!</v>
      </c>
      <c r="R20" s="1" t="str" cm="1">
        <f t="array" ref="R20">IFERROR(RANK(S20,calcs!$S$5:$S$24,1)+SUMPRODUCT(--(S20=calcs!$S$5:$S$24),--(U20&gt;calcs!$U$5:$U$24)),"")</f>
        <v/>
      </c>
      <c r="S20" s="7" t="str">
        <f>IFERROR(RANK($T20,calcs!$T$5:$T$24,1),"")</f>
        <v/>
      </c>
      <c r="T20" s="10" t="str">
        <f t="array" ref="T20">IFERROR(INDEX(#REF!,SMALL(IF(#REF!=DataOdierna,ROW(#REF!)-4),ROW(A16)),2),"")</f>
        <v/>
      </c>
      <c r="U20" s="6" t="str">
        <f t="array" ref="U20">IFERROR(INDEX(#REF!,SMALL(IF(#REF!=DataOdierna,ROW(#REF!)-4),ROW(A16)),3),"")</f>
        <v/>
      </c>
      <c r="W20">
        <v>16</v>
      </c>
      <c r="X20" s="10" t="str">
        <f>IFERROR(VLOOKUP(W20,TabellaOrdinamento[],3,FALSE),"")</f>
        <v/>
      </c>
      <c r="Y20" s="1" t="str">
        <f>IFERROR(VLOOKUP(W20,TabellaOrdinamento[],4,FALSE),"")</f>
        <v/>
      </c>
    </row>
    <row r="21" spans="2:25" x14ac:dyDescent="0.15">
      <c r="B21" s="1" t="s">
        <v>6</v>
      </c>
      <c r="C21" s="9" t="e">
        <v>#REF!</v>
      </c>
      <c r="D21" s="9" t="e">
        <v>#REF!</v>
      </c>
      <c r="E21" s="9" t="e">
        <v>#REF!</v>
      </c>
      <c r="F21" s="9" t="e">
        <v>#REF!</v>
      </c>
      <c r="G21" s="9" t="e">
        <v>#REF!</v>
      </c>
      <c r="H21" s="9" t="e">
        <v>#REF!</v>
      </c>
      <c r="I21" s="9" t="e">
        <v>#REF!</v>
      </c>
      <c r="J21" s="9" t="e">
        <v>#REF!</v>
      </c>
      <c r="K21" s="9" t="e">
        <v>#REF!</v>
      </c>
      <c r="L21" s="9" t="e">
        <v>#REF!</v>
      </c>
      <c r="M21" s="9" t="e">
        <v>#REF!</v>
      </c>
      <c r="N21" s="9" t="e">
        <v>#REF!</v>
      </c>
      <c r="R21" s="1" t="str" cm="1">
        <f t="array" ref="R21">IFERROR(RANK(S21,calcs!$S$5:$S$24,1)+SUMPRODUCT(--(S21=calcs!$S$5:$S$24),--(U21&gt;calcs!$U$5:$U$24)),"")</f>
        <v/>
      </c>
      <c r="S21" s="7" t="str">
        <f>IFERROR(RANK($T21,calcs!$T$5:$T$24,1),"")</f>
        <v/>
      </c>
      <c r="T21" s="10" t="str">
        <f t="array" ref="T21">IFERROR(INDEX(#REF!,SMALL(IF(#REF!=DataOdierna,ROW(#REF!)-4),ROW(A17)),2),"")</f>
        <v/>
      </c>
      <c r="U21" s="6" t="str">
        <f t="array" ref="U21">IFERROR(INDEX(#REF!,SMALL(IF(#REF!=DataOdierna,ROW(#REF!)-4),ROW(A17)),3),"")</f>
        <v/>
      </c>
      <c r="W21">
        <v>17</v>
      </c>
      <c r="X21" s="10" t="str">
        <f>IFERROR(VLOOKUP(W21,TabellaOrdinamento[],3,FALSE),"")</f>
        <v/>
      </c>
      <c r="Y21" s="1" t="str">
        <f>IFERROR(VLOOKUP(W21,TabellaOrdinamento[],4,FALSE),"")</f>
        <v/>
      </c>
    </row>
    <row r="22" spans="2:25" x14ac:dyDescent="0.15">
      <c r="B22" s="1" t="s">
        <v>0</v>
      </c>
      <c r="C22" s="9" t="e">
        <v>#REF!</v>
      </c>
      <c r="D22" s="9" t="e">
        <v>#REF!</v>
      </c>
      <c r="E22" s="9" t="e">
        <v>#REF!</v>
      </c>
      <c r="F22" s="9" t="e">
        <v>#REF!</v>
      </c>
      <c r="G22" s="9" t="e">
        <v>#REF!</v>
      </c>
      <c r="H22" s="9" t="e">
        <v>#REF!</v>
      </c>
      <c r="I22" s="9" t="e">
        <v>#REF!</v>
      </c>
      <c r="J22" s="9" t="e">
        <v>#REF!</v>
      </c>
      <c r="K22" s="9" t="e">
        <v>#REF!</v>
      </c>
      <c r="L22" s="9" t="e">
        <v>#REF!</v>
      </c>
      <c r="M22" s="9" t="e">
        <v>#REF!</v>
      </c>
      <c r="N22" s="9" t="e">
        <v>#REF!</v>
      </c>
      <c r="R22" s="1" t="str" cm="1">
        <f t="array" ref="R22">IFERROR(RANK(S22,calcs!$S$5:$S$24,1)+SUMPRODUCT(--(S22=calcs!$S$5:$S$24),--(U22&gt;calcs!$U$5:$U$24)),"")</f>
        <v/>
      </c>
      <c r="S22" s="7" t="str">
        <f>IFERROR(RANK($T22,calcs!$T$5:$T$24,1),"")</f>
        <v/>
      </c>
      <c r="T22" s="10" t="str">
        <f t="array" ref="T22">IFERROR(INDEX(#REF!,SMALL(IF(#REF!=DataOdierna,ROW(#REF!)-4),ROW(A18)),2),"")</f>
        <v/>
      </c>
      <c r="U22" s="6" t="str">
        <f t="array" ref="U22">IFERROR(INDEX(#REF!,SMALL(IF(#REF!=DataOdierna,ROW(#REF!)-4),ROW(A18)),3),"")</f>
        <v/>
      </c>
      <c r="W22">
        <v>18</v>
      </c>
      <c r="X22" s="10" t="str">
        <f>IFERROR(VLOOKUP(W22,TabellaOrdinamento[],3,FALSE),"")</f>
        <v/>
      </c>
      <c r="Y22" s="1" t="str">
        <f>IFERROR(VLOOKUP(W22,TabellaOrdinamento[],4,FALSE),"")</f>
        <v/>
      </c>
    </row>
    <row r="23" spans="2:25" x14ac:dyDescent="0.15">
      <c r="B23" s="1" t="s">
        <v>1</v>
      </c>
      <c r="C23" s="9" t="e">
        <v>#REF!</v>
      </c>
      <c r="D23" s="9" t="e">
        <v>#REF!</v>
      </c>
      <c r="E23" s="9" t="e">
        <v>#REF!</v>
      </c>
      <c r="F23" s="9" t="e">
        <v>#REF!</v>
      </c>
      <c r="G23" s="9" t="e">
        <v>#REF!</v>
      </c>
      <c r="H23" s="9" t="e">
        <v>#REF!</v>
      </c>
      <c r="I23" s="9" t="e">
        <v>#REF!</v>
      </c>
      <c r="J23" s="9" t="e">
        <v>#REF!</v>
      </c>
      <c r="K23" s="9" t="e">
        <v>#REF!</v>
      </c>
      <c r="L23" s="9" t="e">
        <v>#REF!</v>
      </c>
      <c r="M23" s="9" t="e">
        <v>#REF!</v>
      </c>
      <c r="N23" s="9" t="e">
        <v>#REF!</v>
      </c>
      <c r="R23" s="1" t="str" cm="1">
        <f t="array" ref="R23">IFERROR(RANK(S23,calcs!$S$5:$S$24,1)+SUMPRODUCT(--(S23=calcs!$S$5:$S$24),--(U23&gt;calcs!$U$5:$U$24)),"")</f>
        <v/>
      </c>
      <c r="S23" s="7" t="str">
        <f>IFERROR(RANK($T23,calcs!$T$5:$T$24,1),"")</f>
        <v/>
      </c>
      <c r="T23" s="10" t="str">
        <f t="array" ref="T23">IFERROR(INDEX(#REF!,SMALL(IF(#REF!=DataOdierna,ROW(#REF!)-4),ROW(A19)),2),"")</f>
        <v/>
      </c>
      <c r="U23" s="6" t="str">
        <f t="array" ref="U23">IFERROR(INDEX(#REF!,SMALL(IF(#REF!=DataOdierna,ROW(#REF!)-4),ROW(A19)),3),"")</f>
        <v/>
      </c>
      <c r="W23">
        <v>19</v>
      </c>
      <c r="X23" s="10" t="str">
        <f>IFERROR(VLOOKUP(W23,TabellaOrdinamento[],3,FALSE),"")</f>
        <v/>
      </c>
      <c r="Y23" s="1" t="str">
        <f>IFERROR(VLOOKUP(W23,TabellaOrdinamento[],4,FALSE),"")</f>
        <v/>
      </c>
    </row>
    <row r="24" spans="2:25" x14ac:dyDescent="0.15">
      <c r="B24" s="1" t="s">
        <v>2</v>
      </c>
      <c r="C24" s="9" t="e">
        <v>#REF!</v>
      </c>
      <c r="D24" s="9" t="e">
        <v>#REF!</v>
      </c>
      <c r="E24" s="9" t="e">
        <v>#REF!</v>
      </c>
      <c r="F24" s="9" t="e">
        <v>#REF!</v>
      </c>
      <c r="G24" s="9" t="e">
        <v>#REF!</v>
      </c>
      <c r="H24" s="9" t="e">
        <v>#REF!</v>
      </c>
      <c r="I24" s="9" t="e">
        <v>#REF!</v>
      </c>
      <c r="J24" s="9" t="e">
        <v>#REF!</v>
      </c>
      <c r="K24" s="9" t="e">
        <v>#REF!</v>
      </c>
      <c r="L24" s="9" t="e">
        <v>#REF!</v>
      </c>
      <c r="M24" s="9" t="e">
        <v>#REF!</v>
      </c>
      <c r="N24" s="9" t="e">
        <v>#REF!</v>
      </c>
      <c r="R24" s="1" t="str" cm="1">
        <f t="array" ref="R24">IFERROR(RANK(S24,calcs!$S$5:$S$24,1)+SUMPRODUCT(--(S24=calcs!$S$5:$S$24),--(U24&gt;calcs!$U$5:$U$24)),"")</f>
        <v/>
      </c>
      <c r="S24" s="7" t="str">
        <f>IFERROR(RANK($T24,calcs!$T$5:$T$24,1),"")</f>
        <v/>
      </c>
      <c r="T24" s="10" t="str">
        <f t="array" ref="T24">IFERROR(INDEX(#REF!,SMALL(IF(#REF!=DataOdierna,ROW(#REF!)-4),ROW(A20)),2),"")</f>
        <v/>
      </c>
      <c r="U24" s="6" t="str">
        <f t="array" ref="U24">IFERROR(INDEX(#REF!,SMALL(IF(#REF!=DataOdierna,ROW(#REF!)-4),ROW(A20)),3),"")</f>
        <v/>
      </c>
      <c r="W24">
        <v>20</v>
      </c>
      <c r="X24" s="10" t="str">
        <f>IFERROR(VLOOKUP(W24,TabellaOrdinamento[],3,FALSE),"")</f>
        <v/>
      </c>
      <c r="Y24" s="1" t="str">
        <f>IFERROR(VLOOKUP(W24,TabellaOrdinamento[],4,FALSE),"")</f>
        <v/>
      </c>
    </row>
    <row r="25" spans="2:25" x14ac:dyDescent="0.15">
      <c r="B25" s="1" t="s">
        <v>3</v>
      </c>
      <c r="C25" s="9" t="e">
        <v>#REF!</v>
      </c>
      <c r="D25" s="9" t="e">
        <v>#REF!</v>
      </c>
      <c r="E25" s="9" t="e">
        <v>#REF!</v>
      </c>
      <c r="F25" s="9" t="e">
        <v>#REF!</v>
      </c>
      <c r="G25" s="9" t="e">
        <v>#REF!</v>
      </c>
      <c r="H25" s="9" t="e">
        <v>#REF!</v>
      </c>
      <c r="I25" s="9" t="e">
        <v>#REF!</v>
      </c>
      <c r="J25" s="9" t="e">
        <v>#REF!</v>
      </c>
      <c r="K25" s="9" t="e">
        <v>#REF!</v>
      </c>
      <c r="L25" s="9" t="e">
        <v>#REF!</v>
      </c>
      <c r="M25" s="9" t="e">
        <v>#REF!</v>
      </c>
      <c r="N25" s="9" t="e">
        <v>#REF!</v>
      </c>
      <c r="S25" s="7"/>
      <c r="U25" s="6"/>
    </row>
    <row r="26" spans="2:25" x14ac:dyDescent="0.15">
      <c r="B26" s="1" t="s">
        <v>4</v>
      </c>
      <c r="C26" s="9" t="e">
        <v>#REF!</v>
      </c>
      <c r="D26" s="9" t="e">
        <v>#REF!</v>
      </c>
      <c r="E26" s="9" t="e">
        <v>#REF!</v>
      </c>
      <c r="F26" s="9" t="e">
        <v>#REF!</v>
      </c>
      <c r="G26" s="9" t="e">
        <v>#REF!</v>
      </c>
      <c r="H26" s="9" t="e">
        <v>#REF!</v>
      </c>
      <c r="I26" s="9" t="e">
        <v>#REF!</v>
      </c>
      <c r="J26" s="9" t="e">
        <v>#REF!</v>
      </c>
      <c r="K26" s="9" t="e">
        <v>#REF!</v>
      </c>
      <c r="L26" s="9" t="e">
        <v>#REF!</v>
      </c>
      <c r="M26" s="9" t="e">
        <v>#REF!</v>
      </c>
      <c r="N26" s="9" t="e">
        <v>#REF!</v>
      </c>
      <c r="S26" s="4"/>
      <c r="U26" s="6"/>
    </row>
    <row r="27" spans="2:25" x14ac:dyDescent="0.15">
      <c r="B27" s="1" t="s">
        <v>5</v>
      </c>
      <c r="C27" s="9" t="e">
        <v>#REF!</v>
      </c>
      <c r="D27" s="9" t="e">
        <v>#REF!</v>
      </c>
      <c r="E27" s="9" t="e">
        <v>#REF!</v>
      </c>
      <c r="F27" s="9" t="e">
        <v>#REF!</v>
      </c>
      <c r="G27" s="9" t="e">
        <v>#REF!</v>
      </c>
      <c r="H27" s="9" t="e">
        <v>#REF!</v>
      </c>
      <c r="I27" s="9" t="e">
        <v>#REF!</v>
      </c>
      <c r="J27" s="9" t="e">
        <v>#REF!</v>
      </c>
      <c r="K27" s="9" t="e">
        <v>#REF!</v>
      </c>
      <c r="L27" s="9" t="e">
        <v>#REF!</v>
      </c>
      <c r="M27" s="9" t="e">
        <v>#REF!</v>
      </c>
      <c r="N27" s="9" t="e">
        <v>#REF!</v>
      </c>
      <c r="S27" s="4"/>
      <c r="U27" s="6"/>
    </row>
    <row r="28" spans="2:25" x14ac:dyDescent="0.15">
      <c r="B28" s="1" t="s">
        <v>6</v>
      </c>
      <c r="C28" s="9" t="e">
        <v>#REF!</v>
      </c>
      <c r="D28" s="9" t="e">
        <v>#REF!</v>
      </c>
      <c r="E28" s="9" t="e">
        <v>#REF!</v>
      </c>
      <c r="F28" s="9" t="e">
        <v>#REF!</v>
      </c>
      <c r="G28" s="9" t="e">
        <v>#REF!</v>
      </c>
      <c r="H28" s="9" t="e">
        <v>#REF!</v>
      </c>
      <c r="I28" s="9" t="e">
        <v>#REF!</v>
      </c>
      <c r="J28" s="9" t="e">
        <v>#REF!</v>
      </c>
      <c r="K28" s="9" t="e">
        <v>#REF!</v>
      </c>
      <c r="L28" s="9" t="e">
        <v>#REF!</v>
      </c>
      <c r="M28" s="9" t="e">
        <v>#REF!</v>
      </c>
      <c r="N28" s="9" t="e">
        <v>#REF!</v>
      </c>
      <c r="S28" s="4"/>
      <c r="U28" s="6"/>
    </row>
    <row r="29" spans="2:25" x14ac:dyDescent="0.15">
      <c r="B29" s="1" t="s">
        <v>0</v>
      </c>
      <c r="C29" s="9" t="e">
        <v>#REF!</v>
      </c>
      <c r="D29" s="9" t="e">
        <v>#REF!</v>
      </c>
      <c r="E29" s="9" t="e">
        <v>#REF!</v>
      </c>
      <c r="F29" s="9" t="e">
        <v>#REF!</v>
      </c>
      <c r="G29" s="9" t="e">
        <v>#REF!</v>
      </c>
      <c r="H29" s="9" t="e">
        <v>#REF!</v>
      </c>
      <c r="I29" s="9" t="e">
        <v>#REF!</v>
      </c>
      <c r="J29" s="9" t="e">
        <v>#REF!</v>
      </c>
      <c r="K29" s="9" t="e">
        <v>#REF!</v>
      </c>
      <c r="L29" s="9" t="e">
        <v>#REF!</v>
      </c>
      <c r="M29" s="9" t="e">
        <v>#REF!</v>
      </c>
      <c r="N29" s="9" t="e">
        <v>#REF!</v>
      </c>
      <c r="S29" s="4"/>
      <c r="U29" s="6"/>
    </row>
    <row r="30" spans="2:25" x14ac:dyDescent="0.15">
      <c r="B30" s="1" t="s">
        <v>1</v>
      </c>
      <c r="C30" s="9" t="e">
        <v>#REF!</v>
      </c>
      <c r="D30" s="9" t="e">
        <v>#REF!</v>
      </c>
      <c r="E30" s="9" t="e">
        <v>#REF!</v>
      </c>
      <c r="F30" s="9" t="e">
        <v>#REF!</v>
      </c>
      <c r="G30" s="9" t="e">
        <v>#REF!</v>
      </c>
      <c r="H30" s="9" t="e">
        <v>#REF!</v>
      </c>
      <c r="I30" s="9" t="e">
        <v>#REF!</v>
      </c>
      <c r="J30" s="9" t="e">
        <v>#REF!</v>
      </c>
      <c r="K30" s="9" t="e">
        <v>#REF!</v>
      </c>
      <c r="L30" s="9" t="e">
        <v>#REF!</v>
      </c>
      <c r="M30" s="9" t="e">
        <v>#REF!</v>
      </c>
      <c r="N30" s="9" t="e">
        <v>#REF!</v>
      </c>
      <c r="S30" s="4"/>
      <c r="U30" s="6"/>
    </row>
    <row r="31" spans="2:25" x14ac:dyDescent="0.15">
      <c r="B31" s="1" t="s">
        <v>2</v>
      </c>
      <c r="C31" s="9" t="e">
        <v>#REF!</v>
      </c>
      <c r="D31" s="9" t="e">
        <v>#REF!</v>
      </c>
      <c r="E31" s="9" t="e">
        <v>#REF!</v>
      </c>
      <c r="F31" s="9" t="e">
        <v>#REF!</v>
      </c>
      <c r="G31" s="9" t="e">
        <v>#REF!</v>
      </c>
      <c r="H31" s="9" t="e">
        <v>#REF!</v>
      </c>
      <c r="I31" s="9" t="e">
        <v>#REF!</v>
      </c>
      <c r="J31" s="9" t="e">
        <v>#REF!</v>
      </c>
      <c r="K31" s="9" t="e">
        <v>#REF!</v>
      </c>
      <c r="L31" s="9" t="e">
        <v>#REF!</v>
      </c>
      <c r="M31" s="9" t="e">
        <v>#REF!</v>
      </c>
      <c r="N31" s="9" t="e">
        <v>#REF!</v>
      </c>
      <c r="S31" s="4"/>
      <c r="U31" s="6"/>
    </row>
    <row r="32" spans="2:25" x14ac:dyDescent="0.15">
      <c r="B32" s="1" t="s">
        <v>3</v>
      </c>
      <c r="C32" s="9" t="e">
        <v>#REF!</v>
      </c>
      <c r="D32" s="9" t="e">
        <v>#REF!</v>
      </c>
      <c r="E32" s="9" t="e">
        <v>#REF!</v>
      </c>
      <c r="F32" s="9" t="e">
        <v>#REF!</v>
      </c>
      <c r="G32" s="9" t="e">
        <v>#REF!</v>
      </c>
      <c r="H32" s="9" t="e">
        <v>#REF!</v>
      </c>
      <c r="I32" s="9" t="e">
        <v>#REF!</v>
      </c>
      <c r="J32" s="9" t="e">
        <v>#REF!</v>
      </c>
      <c r="K32" s="9" t="e">
        <v>#REF!</v>
      </c>
      <c r="L32" s="9" t="e">
        <v>#REF!</v>
      </c>
      <c r="M32" s="9" t="e">
        <v>#REF!</v>
      </c>
      <c r="N32" s="9" t="e">
        <v>#REF!</v>
      </c>
      <c r="S32" s="4"/>
      <c r="U32" s="6"/>
    </row>
    <row r="33" spans="2:21" x14ac:dyDescent="0.15">
      <c r="B33" s="1" t="s">
        <v>4</v>
      </c>
      <c r="C33" s="9" t="e">
        <v>#REF!</v>
      </c>
      <c r="D33" s="9" t="e">
        <v>#REF!</v>
      </c>
      <c r="E33" s="9" t="e">
        <v>#REF!</v>
      </c>
      <c r="F33" s="9" t="e">
        <v>#REF!</v>
      </c>
      <c r="G33" s="9" t="e">
        <v>#REF!</v>
      </c>
      <c r="H33" s="9" t="e">
        <v>#REF!</v>
      </c>
      <c r="I33" s="9" t="e">
        <v>#REF!</v>
      </c>
      <c r="J33" s="9" t="e">
        <v>#REF!</v>
      </c>
      <c r="K33" s="9" t="e">
        <v>#REF!</v>
      </c>
      <c r="L33" s="9" t="e">
        <v>#REF!</v>
      </c>
      <c r="M33" s="9" t="e">
        <v>#REF!</v>
      </c>
      <c r="N33" s="9" t="e">
        <v>#REF!</v>
      </c>
      <c r="S33" s="4"/>
      <c r="U33" s="6"/>
    </row>
    <row r="34" spans="2:21" x14ac:dyDescent="0.15">
      <c r="B34" s="1" t="s">
        <v>5</v>
      </c>
      <c r="C34" s="9" t="e">
        <v>#REF!</v>
      </c>
      <c r="D34" s="9" t="e">
        <v>#REF!</v>
      </c>
      <c r="E34" s="9" t="e">
        <v>#REF!</v>
      </c>
      <c r="F34" s="9" t="e">
        <v>#REF!</v>
      </c>
      <c r="G34" s="9" t="e">
        <v>#REF!</v>
      </c>
      <c r="H34" s="9" t="e">
        <v>#REF!</v>
      </c>
      <c r="I34" s="9" t="e">
        <v>#REF!</v>
      </c>
      <c r="J34" s="9" t="e">
        <v>#REF!</v>
      </c>
      <c r="K34" s="9" t="e">
        <v>#REF!</v>
      </c>
      <c r="L34" s="9" t="e">
        <v>#REF!</v>
      </c>
      <c r="M34" s="9" t="e">
        <v>#REF!</v>
      </c>
      <c r="N34" s="9" t="e">
        <v>#REF!</v>
      </c>
      <c r="S34" s="4"/>
      <c r="U34" s="6"/>
    </row>
    <row r="35" spans="2:21" x14ac:dyDescent="0.15">
      <c r="B35" s="1" t="s">
        <v>6</v>
      </c>
      <c r="C35" s="9" t="e">
        <v>#REF!</v>
      </c>
      <c r="D35" s="9" t="e">
        <v>#REF!</v>
      </c>
      <c r="E35" s="9" t="e">
        <v>#REF!</v>
      </c>
      <c r="F35" s="9" t="e">
        <v>#REF!</v>
      </c>
      <c r="G35" s="9" t="e">
        <v>#REF!</v>
      </c>
      <c r="H35" s="9" t="e">
        <v>#REF!</v>
      </c>
      <c r="I35" s="9" t="e">
        <v>#REF!</v>
      </c>
      <c r="J35" s="9" t="e">
        <v>#REF!</v>
      </c>
      <c r="K35" s="9" t="e">
        <v>#REF!</v>
      </c>
      <c r="L35" s="9" t="e">
        <v>#REF!</v>
      </c>
      <c r="M35" s="9" t="e">
        <v>#REF!</v>
      </c>
      <c r="N35" s="9" t="e">
        <v>#REF!</v>
      </c>
      <c r="S35" s="4"/>
      <c r="U35" s="6"/>
    </row>
    <row r="36" spans="2:21" x14ac:dyDescent="0.15">
      <c r="B36" s="1" t="s">
        <v>0</v>
      </c>
      <c r="C36" s="9" t="e">
        <v>#REF!</v>
      </c>
      <c r="D36" s="9" t="e">
        <v>#REF!</v>
      </c>
      <c r="E36" s="9" t="e">
        <v>#REF!</v>
      </c>
      <c r="F36" s="9" t="e">
        <v>#REF!</v>
      </c>
      <c r="G36" s="9" t="e">
        <v>#REF!</v>
      </c>
      <c r="H36" s="9" t="e">
        <v>#REF!</v>
      </c>
      <c r="I36" s="9" t="e">
        <v>#REF!</v>
      </c>
      <c r="J36" s="9" t="e">
        <v>#REF!</v>
      </c>
      <c r="K36" s="9" t="e">
        <v>#REF!</v>
      </c>
      <c r="L36" s="9" t="e">
        <v>#REF!</v>
      </c>
      <c r="M36" s="9" t="e">
        <v>#REF!</v>
      </c>
      <c r="N36" s="9" t="e">
        <v>#REF!</v>
      </c>
      <c r="S36" s="4"/>
      <c r="U36" s="6"/>
    </row>
    <row r="37" spans="2:21" x14ac:dyDescent="0.15">
      <c r="B37" s="1" t="s">
        <v>1</v>
      </c>
      <c r="C37" s="9" t="e">
        <v>#REF!</v>
      </c>
      <c r="D37" s="9" t="e">
        <v>#REF!</v>
      </c>
      <c r="E37" s="9" t="e">
        <v>#REF!</v>
      </c>
      <c r="F37" s="9" t="e">
        <v>#REF!</v>
      </c>
      <c r="G37" s="9" t="e">
        <v>#REF!</v>
      </c>
      <c r="H37" s="9" t="e">
        <v>#REF!</v>
      </c>
      <c r="I37" s="9" t="e">
        <v>#REF!</v>
      </c>
      <c r="J37" s="9" t="e">
        <v>#REF!</v>
      </c>
      <c r="K37" s="9" t="e">
        <v>#REF!</v>
      </c>
      <c r="L37" s="9" t="e">
        <v>#REF!</v>
      </c>
      <c r="M37" s="9" t="e">
        <v>#REF!</v>
      </c>
      <c r="N37" s="9" t="e">
        <v>#REF!</v>
      </c>
      <c r="S37" s="4"/>
      <c r="U37" s="6"/>
    </row>
    <row r="38" spans="2:21" x14ac:dyDescent="0.15">
      <c r="B38" s="1" t="s">
        <v>2</v>
      </c>
      <c r="C38" s="9" t="e">
        <v>#REF!</v>
      </c>
      <c r="D38" s="9" t="e">
        <v>#REF!</v>
      </c>
      <c r="E38" s="9" t="e">
        <v>#REF!</v>
      </c>
      <c r="F38" s="9" t="e">
        <v>#REF!</v>
      </c>
      <c r="G38" s="9" t="e">
        <v>#REF!</v>
      </c>
      <c r="H38" s="9" t="e">
        <v>#REF!</v>
      </c>
      <c r="I38" s="9" t="e">
        <v>#REF!</v>
      </c>
      <c r="J38" s="9" t="e">
        <v>#REF!</v>
      </c>
      <c r="K38" s="9" t="e">
        <v>#REF!</v>
      </c>
      <c r="L38" s="9" t="e">
        <v>#REF!</v>
      </c>
      <c r="M38" s="9" t="e">
        <v>#REF!</v>
      </c>
      <c r="N38" s="9" t="e">
        <v>#REF!</v>
      </c>
      <c r="S38" s="4"/>
      <c r="U38" s="6"/>
    </row>
    <row r="39" spans="2:21" x14ac:dyDescent="0.15">
      <c r="B39" s="1" t="s">
        <v>3</v>
      </c>
      <c r="C39" s="9" t="e">
        <v>#REF!</v>
      </c>
      <c r="D39" s="9" t="e">
        <v>#REF!</v>
      </c>
      <c r="E39" s="9" t="e">
        <v>#REF!</v>
      </c>
      <c r="F39" s="9" t="e">
        <v>#REF!</v>
      </c>
      <c r="G39" s="9" t="e">
        <v>#REF!</v>
      </c>
      <c r="H39" s="9" t="e">
        <v>#REF!</v>
      </c>
      <c r="I39" s="9" t="e">
        <v>#REF!</v>
      </c>
      <c r="J39" s="9" t="e">
        <v>#REF!</v>
      </c>
      <c r="K39" s="9" t="e">
        <v>#REF!</v>
      </c>
      <c r="L39" s="9" t="e">
        <v>#REF!</v>
      </c>
      <c r="M39" s="9" t="e">
        <v>#REF!</v>
      </c>
      <c r="N39" s="9" t="e">
        <v>#REF!</v>
      </c>
      <c r="S39" s="4"/>
      <c r="U39" s="6"/>
    </row>
    <row r="40" spans="2:21" x14ac:dyDescent="0.15">
      <c r="B40" s="1" t="s">
        <v>4</v>
      </c>
      <c r="C40" s="9" t="e">
        <v>#REF!</v>
      </c>
      <c r="D40" s="9" t="e">
        <v>#REF!</v>
      </c>
      <c r="E40" s="9" t="e">
        <v>#REF!</v>
      </c>
      <c r="F40" s="9" t="e">
        <v>#REF!</v>
      </c>
      <c r="G40" s="9" t="e">
        <v>#REF!</v>
      </c>
      <c r="H40" s="9" t="e">
        <v>#REF!</v>
      </c>
      <c r="I40" s="9" t="e">
        <v>#REF!</v>
      </c>
      <c r="J40" s="9" t="e">
        <v>#REF!</v>
      </c>
      <c r="K40" s="9" t="e">
        <v>#REF!</v>
      </c>
      <c r="L40" s="9" t="e">
        <v>#REF!</v>
      </c>
      <c r="M40" s="9" t="e">
        <v>#REF!</v>
      </c>
      <c r="N40" s="9" t="e">
        <v>#REF!</v>
      </c>
      <c r="S40" s="4"/>
      <c r="U40" s="6"/>
    </row>
    <row r="41" spans="2:21" x14ac:dyDescent="0.15">
      <c r="B41" s="1" t="s">
        <v>5</v>
      </c>
      <c r="C41" s="9" t="e">
        <v>#REF!</v>
      </c>
      <c r="D41" s="9" t="e">
        <v>#REF!</v>
      </c>
      <c r="E41" s="9" t="e">
        <v>#REF!</v>
      </c>
      <c r="F41" s="9" t="e">
        <v>#REF!</v>
      </c>
      <c r="G41" s="9" t="e">
        <v>#REF!</v>
      </c>
      <c r="H41" s="9" t="e">
        <v>#REF!</v>
      </c>
      <c r="I41" s="9" t="e">
        <v>#REF!</v>
      </c>
      <c r="J41" s="9" t="e">
        <v>#REF!</v>
      </c>
      <c r="K41" s="9" t="e">
        <v>#REF!</v>
      </c>
      <c r="L41" s="9" t="e">
        <v>#REF!</v>
      </c>
      <c r="M41" s="9" t="e">
        <v>#REF!</v>
      </c>
      <c r="N41" s="9" t="e">
        <v>#REF!</v>
      </c>
      <c r="S41" s="4"/>
      <c r="U41" s="6"/>
    </row>
    <row r="42" spans="2:21" x14ac:dyDescent="0.15">
      <c r="B42" s="1" t="s">
        <v>6</v>
      </c>
      <c r="C42" s="9" t="e">
        <v>#REF!</v>
      </c>
      <c r="D42" s="9" t="e">
        <v>#REF!</v>
      </c>
      <c r="E42" s="9" t="e">
        <v>#REF!</v>
      </c>
      <c r="F42" s="9" t="e">
        <v>#REF!</v>
      </c>
      <c r="G42" s="9" t="e">
        <v>#REF!</v>
      </c>
      <c r="H42" s="9" t="e">
        <v>#REF!</v>
      </c>
      <c r="I42" s="9" t="e">
        <v>#REF!</v>
      </c>
      <c r="J42" s="9" t="e">
        <v>#REF!</v>
      </c>
      <c r="K42" s="9" t="e">
        <v>#REF!</v>
      </c>
      <c r="L42" s="9" t="e">
        <v>#REF!</v>
      </c>
      <c r="M42" s="9" t="e">
        <v>#REF!</v>
      </c>
      <c r="N42" s="9" t="e">
        <v>#REF!</v>
      </c>
      <c r="S42" s="4"/>
      <c r="U42" s="6"/>
    </row>
    <row r="43" spans="2:21" x14ac:dyDescent="0.15">
      <c r="B43" s="1" t="s">
        <v>0</v>
      </c>
      <c r="C43" s="9" t="e">
        <v>#REF!</v>
      </c>
      <c r="D43" s="9" t="e">
        <v>#REF!</v>
      </c>
      <c r="E43" s="9" t="e">
        <v>#REF!</v>
      </c>
      <c r="F43" s="9" t="e">
        <v>#REF!</v>
      </c>
      <c r="G43" s="9" t="e">
        <v>#REF!</v>
      </c>
      <c r="H43" s="9" t="e">
        <v>#REF!</v>
      </c>
      <c r="I43" s="9" t="e">
        <v>#REF!</v>
      </c>
      <c r="J43" s="9" t="e">
        <v>#REF!</v>
      </c>
      <c r="K43" s="9" t="e">
        <v>#REF!</v>
      </c>
      <c r="L43" s="9" t="e">
        <v>#REF!</v>
      </c>
      <c r="M43" s="9" t="e">
        <v>#REF!</v>
      </c>
      <c r="N43" s="9" t="e">
        <v>#REF!</v>
      </c>
      <c r="S43" s="4"/>
      <c r="U43" s="6"/>
    </row>
    <row r="44" spans="2:21" x14ac:dyDescent="0.15">
      <c r="S44" s="4"/>
      <c r="U44" s="6"/>
    </row>
    <row r="45" spans="2:21" x14ac:dyDescent="0.15">
      <c r="S45" s="4"/>
      <c r="U45" s="6"/>
    </row>
    <row r="46" spans="2:21" x14ac:dyDescent="0.15">
      <c r="S46" s="4"/>
      <c r="U46" s="6"/>
    </row>
    <row r="47" spans="2:21" x14ac:dyDescent="0.15">
      <c r="S47" s="4"/>
      <c r="U47" s="6"/>
    </row>
    <row r="48" spans="2:21" x14ac:dyDescent="0.15">
      <c r="S48" s="4"/>
      <c r="U48" s="6"/>
    </row>
    <row r="49" spans="19:21" x14ac:dyDescent="0.15">
      <c r="S49" s="4"/>
      <c r="U49" s="6"/>
    </row>
    <row r="50" spans="19:21" x14ac:dyDescent="0.15">
      <c r="S50" s="4"/>
      <c r="U50" s="6"/>
    </row>
    <row r="51" spans="19:21" x14ac:dyDescent="0.15">
      <c r="S51" s="4"/>
      <c r="U51" s="6"/>
    </row>
    <row r="52" spans="19:21" x14ac:dyDescent="0.15">
      <c r="S52" s="4"/>
      <c r="U52" s="6"/>
    </row>
    <row r="53" spans="19:21" x14ac:dyDescent="0.15">
      <c r="S53" s="4"/>
      <c r="U53" s="6"/>
    </row>
    <row r="54" spans="19:21" x14ac:dyDescent="0.15">
      <c r="S54" s="4"/>
      <c r="U54" s="6"/>
    </row>
    <row r="55" spans="19:21" x14ac:dyDescent="0.15">
      <c r="S55" s="4"/>
      <c r="U55" s="6"/>
    </row>
    <row r="56" spans="19:21" x14ac:dyDescent="0.15">
      <c r="S56" s="4"/>
      <c r="U56" s="6"/>
    </row>
    <row r="57" spans="19:21" x14ac:dyDescent="0.15">
      <c r="S57" s="4"/>
      <c r="U57" s="6"/>
    </row>
    <row r="58" spans="19:21" x14ac:dyDescent="0.15">
      <c r="S58" s="4"/>
      <c r="U58" s="6"/>
    </row>
    <row r="59" spans="19:21" x14ac:dyDescent="0.15">
      <c r="S59" s="4"/>
      <c r="U59" s="6"/>
    </row>
    <row r="60" spans="19:21" x14ac:dyDescent="0.15">
      <c r="S60" s="4"/>
      <c r="U60" s="6"/>
    </row>
    <row r="61" spans="19:21" x14ac:dyDescent="0.15">
      <c r="S61" s="4"/>
      <c r="U61" s="6"/>
    </row>
    <row r="62" spans="19:21" x14ac:dyDescent="0.15">
      <c r="S62" s="4"/>
      <c r="U62" s="6"/>
    </row>
    <row r="63" spans="19:21" x14ac:dyDescent="0.15">
      <c r="S63" s="4"/>
      <c r="U63" s="6"/>
    </row>
    <row r="64" spans="19:21" x14ac:dyDescent="0.15">
      <c r="S64" s="4"/>
      <c r="U64" s="6"/>
    </row>
    <row r="65" spans="19:21" x14ac:dyDescent="0.15">
      <c r="S65" s="4"/>
      <c r="U65" s="6"/>
    </row>
    <row r="66" spans="19:21" x14ac:dyDescent="0.15">
      <c r="S66" s="4"/>
      <c r="U66" s="6"/>
    </row>
    <row r="67" spans="19:21" x14ac:dyDescent="0.15">
      <c r="S67" s="4"/>
      <c r="U67" s="6"/>
    </row>
    <row r="68" spans="19:21" x14ac:dyDescent="0.15">
      <c r="S68" s="4"/>
      <c r="U68" s="6"/>
    </row>
    <row r="69" spans="19:21" x14ac:dyDescent="0.15">
      <c r="S69" s="4"/>
      <c r="U69" s="6"/>
    </row>
    <row r="70" spans="19:21" x14ac:dyDescent="0.15">
      <c r="S70" s="4"/>
      <c r="U70" s="6"/>
    </row>
    <row r="71" spans="19:21" x14ac:dyDescent="0.15">
      <c r="S71" s="4"/>
      <c r="U71" s="6"/>
    </row>
    <row r="72" spans="19:21" x14ac:dyDescent="0.15">
      <c r="S72" s="4"/>
      <c r="U72" s="6"/>
    </row>
    <row r="73" spans="19:21" x14ac:dyDescent="0.15">
      <c r="S73" s="4"/>
      <c r="U73" s="6"/>
    </row>
    <row r="74" spans="19:21" x14ac:dyDescent="0.15">
      <c r="S74" s="4"/>
      <c r="U74" s="6"/>
    </row>
    <row r="75" spans="19:21" x14ac:dyDescent="0.15">
      <c r="S75" s="4"/>
      <c r="U75" s="6"/>
    </row>
    <row r="76" spans="19:21" x14ac:dyDescent="0.15">
      <c r="S76" s="4"/>
      <c r="U76" s="6"/>
    </row>
    <row r="77" spans="19:21" x14ac:dyDescent="0.15">
      <c r="S77" s="4"/>
      <c r="U77" s="6"/>
    </row>
    <row r="78" spans="19:21" x14ac:dyDescent="0.15">
      <c r="S78" s="4"/>
      <c r="U78" s="6"/>
    </row>
    <row r="79" spans="19:21" x14ac:dyDescent="0.15">
      <c r="S79" s="4"/>
      <c r="U79" s="6"/>
    </row>
    <row r="80" spans="19:21" x14ac:dyDescent="0.15">
      <c r="S80" s="4"/>
      <c r="U80" s="6"/>
    </row>
    <row r="81" spans="19:21" x14ac:dyDescent="0.15">
      <c r="S81" s="4"/>
      <c r="U81" s="6"/>
    </row>
    <row r="82" spans="19:21" x14ac:dyDescent="0.15">
      <c r="S82" s="4"/>
      <c r="U82" s="6"/>
    </row>
    <row r="83" spans="19:21" x14ac:dyDescent="0.15">
      <c r="S83" s="4"/>
      <c r="U83" s="6"/>
    </row>
    <row r="84" spans="19:21" x14ac:dyDescent="0.15">
      <c r="S84" s="4"/>
      <c r="U84" s="6"/>
    </row>
    <row r="85" spans="19:21" x14ac:dyDescent="0.15">
      <c r="S85" s="4"/>
      <c r="U85" s="6"/>
    </row>
    <row r="86" spans="19:21" x14ac:dyDescent="0.15">
      <c r="S86" s="4"/>
      <c r="U86" s="6"/>
    </row>
    <row r="87" spans="19:21" x14ac:dyDescent="0.15">
      <c r="S87" s="4"/>
      <c r="U87" s="6"/>
    </row>
    <row r="88" spans="19:21" x14ac:dyDescent="0.15">
      <c r="S88" s="4"/>
      <c r="U88" s="6"/>
    </row>
    <row r="89" spans="19:21" x14ac:dyDescent="0.15">
      <c r="S89" s="4"/>
      <c r="U89" s="6"/>
    </row>
    <row r="90" spans="19:21" x14ac:dyDescent="0.15">
      <c r="S90" s="4"/>
      <c r="U90" s="6"/>
    </row>
    <row r="91" spans="19:21" x14ac:dyDescent="0.15">
      <c r="S91" s="4"/>
      <c r="U91" s="6"/>
    </row>
    <row r="92" spans="19:21" x14ac:dyDescent="0.15">
      <c r="S92" s="4"/>
      <c r="U92" s="6"/>
    </row>
    <row r="93" spans="19:21" x14ac:dyDescent="0.15">
      <c r="S93" s="4"/>
      <c r="U93" s="6"/>
    </row>
    <row r="94" spans="19:21" x14ac:dyDescent="0.15">
      <c r="S94" s="4"/>
      <c r="U94" s="6"/>
    </row>
    <row r="95" spans="19:21" x14ac:dyDescent="0.15">
      <c r="S95" s="4"/>
      <c r="U95" s="6"/>
    </row>
    <row r="96" spans="19:21" x14ac:dyDescent="0.15">
      <c r="S96" s="4"/>
      <c r="U96" s="6"/>
    </row>
    <row r="97" spans="19:21" x14ac:dyDescent="0.15">
      <c r="S97" s="4"/>
      <c r="U97" s="6"/>
    </row>
    <row r="98" spans="19:21" x14ac:dyDescent="0.15">
      <c r="S98" s="4"/>
      <c r="U98" s="6"/>
    </row>
    <row r="99" spans="19:21" x14ac:dyDescent="0.15">
      <c r="S99" s="4"/>
      <c r="U99" s="6"/>
    </row>
    <row r="100" spans="19:21" x14ac:dyDescent="0.15">
      <c r="S100" s="4"/>
      <c r="U100" s="6"/>
    </row>
    <row r="101" spans="19:21" x14ac:dyDescent="0.15">
      <c r="S101" s="4"/>
      <c r="U101" s="6"/>
    </row>
    <row r="102" spans="19:21" x14ac:dyDescent="0.15">
      <c r="S102" s="4"/>
      <c r="U102" s="6"/>
    </row>
    <row r="103" spans="19:21" x14ac:dyDescent="0.15">
      <c r="S103" s="4"/>
      <c r="U103" s="6"/>
    </row>
    <row r="104" spans="19:21" x14ac:dyDescent="0.15">
      <c r="S104" s="4"/>
      <c r="U104" s="6"/>
    </row>
    <row r="105" spans="19:21" x14ac:dyDescent="0.15">
      <c r="S105" s="4"/>
      <c r="U105" s="6"/>
    </row>
    <row r="106" spans="19:21" x14ac:dyDescent="0.15">
      <c r="S106" s="4"/>
      <c r="U106" s="6"/>
    </row>
    <row r="107" spans="19:21" x14ac:dyDescent="0.15">
      <c r="S107" s="4"/>
      <c r="U107" s="6"/>
    </row>
    <row r="108" spans="19:21" x14ac:dyDescent="0.15">
      <c r="S108" s="4"/>
      <c r="U108" s="6"/>
    </row>
    <row r="109" spans="19:21" x14ac:dyDescent="0.15">
      <c r="S109" s="4"/>
      <c r="U109" s="6"/>
    </row>
    <row r="110" spans="19:21" x14ac:dyDescent="0.15">
      <c r="S110" s="4"/>
      <c r="U110" s="6"/>
    </row>
    <row r="111" spans="19:21" x14ac:dyDescent="0.15">
      <c r="S111" s="4"/>
      <c r="U111" s="6"/>
    </row>
    <row r="112" spans="19:21" x14ac:dyDescent="0.15">
      <c r="S112" s="4"/>
      <c r="U112" s="6"/>
    </row>
    <row r="113" spans="19:21" x14ac:dyDescent="0.15">
      <c r="S113" s="4"/>
      <c r="U113" s="6"/>
    </row>
    <row r="114" spans="19:21" x14ac:dyDescent="0.15">
      <c r="S114" s="4"/>
      <c r="U114" s="6"/>
    </row>
    <row r="115" spans="19:21" x14ac:dyDescent="0.15">
      <c r="S115" s="4"/>
      <c r="U115" s="6"/>
    </row>
    <row r="116" spans="19:21" x14ac:dyDescent="0.15">
      <c r="S116" s="4"/>
      <c r="U116" s="6"/>
    </row>
    <row r="117" spans="19:21" x14ac:dyDescent="0.15">
      <c r="S117" s="4"/>
      <c r="U117" s="6"/>
    </row>
    <row r="118" spans="19:21" x14ac:dyDescent="0.15">
      <c r="S118" s="4"/>
      <c r="U118" s="6"/>
    </row>
    <row r="119" spans="19:21" x14ac:dyDescent="0.15">
      <c r="S119" s="4"/>
      <c r="U119" s="6"/>
    </row>
    <row r="120" spans="19:21" x14ac:dyDescent="0.15">
      <c r="S120" s="4"/>
      <c r="U120" s="6"/>
    </row>
    <row r="121" spans="19:21" x14ac:dyDescent="0.15">
      <c r="S121" s="4"/>
      <c r="U121" s="6"/>
    </row>
    <row r="122" spans="19:21" x14ac:dyDescent="0.15">
      <c r="S122" s="4"/>
      <c r="U122" s="6"/>
    </row>
    <row r="123" spans="19:21" x14ac:dyDescent="0.15">
      <c r="S123" s="4"/>
      <c r="U123" s="6"/>
    </row>
    <row r="124" spans="19:21" x14ac:dyDescent="0.15">
      <c r="S124" s="4"/>
      <c r="U124" s="6"/>
    </row>
    <row r="125" spans="19:21" x14ac:dyDescent="0.15">
      <c r="S125" s="4"/>
      <c r="U125" s="6"/>
    </row>
    <row r="126" spans="19:21" x14ac:dyDescent="0.15">
      <c r="S126" s="4"/>
      <c r="U126" s="6"/>
    </row>
    <row r="127" spans="19:21" x14ac:dyDescent="0.15">
      <c r="S127" s="4"/>
      <c r="U127" s="6"/>
    </row>
    <row r="128" spans="19:21" x14ac:dyDescent="0.15">
      <c r="S128" s="4"/>
      <c r="U128" s="6"/>
    </row>
    <row r="129" spans="19:21" x14ac:dyDescent="0.15">
      <c r="S129" s="4"/>
      <c r="U129" s="6"/>
    </row>
    <row r="130" spans="19:21" x14ac:dyDescent="0.15">
      <c r="S130" s="4"/>
      <c r="U130" s="6"/>
    </row>
    <row r="131" spans="19:21" x14ac:dyDescent="0.15">
      <c r="S131" s="4"/>
      <c r="U131" s="6"/>
    </row>
    <row r="132" spans="19:21" x14ac:dyDescent="0.15">
      <c r="S132" s="4"/>
      <c r="U132" s="6"/>
    </row>
    <row r="133" spans="19:21" x14ac:dyDescent="0.15">
      <c r="S133" s="4"/>
      <c r="U133" s="6"/>
    </row>
    <row r="134" spans="19:21" x14ac:dyDescent="0.15">
      <c r="S134" s="4"/>
      <c r="U134" s="6"/>
    </row>
    <row r="135" spans="19:21" x14ac:dyDescent="0.15">
      <c r="S135" s="4"/>
      <c r="U135" s="6"/>
    </row>
    <row r="136" spans="19:21" x14ac:dyDescent="0.15">
      <c r="S136" s="4"/>
      <c r="U136" s="6"/>
    </row>
    <row r="137" spans="19:21" x14ac:dyDescent="0.15">
      <c r="S137" s="4"/>
      <c r="U137" s="6"/>
    </row>
    <row r="138" spans="19:21" x14ac:dyDescent="0.15">
      <c r="S138" s="4"/>
      <c r="U138" s="6"/>
    </row>
    <row r="139" spans="19:21" x14ac:dyDescent="0.15">
      <c r="S139" s="4"/>
      <c r="U139" s="6"/>
    </row>
    <row r="140" spans="19:21" x14ac:dyDescent="0.15">
      <c r="S140" s="4"/>
      <c r="U140" s="6"/>
    </row>
    <row r="141" spans="19:21" x14ac:dyDescent="0.15">
      <c r="S141" s="4"/>
      <c r="U141" s="6"/>
    </row>
    <row r="142" spans="19:21" x14ac:dyDescent="0.15">
      <c r="S142" s="4"/>
      <c r="U142" s="6"/>
    </row>
    <row r="143" spans="19:21" x14ac:dyDescent="0.15">
      <c r="S143" s="4"/>
      <c r="U143" s="6"/>
    </row>
    <row r="144" spans="19:21" x14ac:dyDescent="0.15">
      <c r="S144" s="4"/>
      <c r="U144" s="6"/>
    </row>
    <row r="145" spans="19:21" x14ac:dyDescent="0.15">
      <c r="S145" s="4"/>
      <c r="U145" s="6"/>
    </row>
    <row r="146" spans="19:21" x14ac:dyDescent="0.15">
      <c r="S146" s="4"/>
      <c r="U146" s="6"/>
    </row>
    <row r="147" spans="19:21" x14ac:dyDescent="0.15">
      <c r="S147" s="4"/>
      <c r="U147" s="6"/>
    </row>
    <row r="148" spans="19:21" x14ac:dyDescent="0.15">
      <c r="S148" s="4"/>
      <c r="U148" s="6"/>
    </row>
    <row r="149" spans="19:21" x14ac:dyDescent="0.15">
      <c r="S149" s="4"/>
      <c r="U149" s="6"/>
    </row>
    <row r="150" spans="19:21" x14ac:dyDescent="0.15">
      <c r="S150" s="4"/>
      <c r="U150" s="6"/>
    </row>
    <row r="151" spans="19:21" x14ac:dyDescent="0.15">
      <c r="S151" s="4"/>
      <c r="U151" s="6"/>
    </row>
    <row r="152" spans="19:21" x14ac:dyDescent="0.15">
      <c r="S152" s="4"/>
      <c r="U152" s="6"/>
    </row>
    <row r="153" spans="19:21" x14ac:dyDescent="0.15">
      <c r="S153" s="4"/>
      <c r="U153" s="6"/>
    </row>
    <row r="154" spans="19:21" x14ac:dyDescent="0.15">
      <c r="S154" s="4"/>
      <c r="U154" s="6"/>
    </row>
    <row r="155" spans="19:21" x14ac:dyDescent="0.15">
      <c r="S155" s="4"/>
      <c r="U155" s="6"/>
    </row>
    <row r="156" spans="19:21" x14ac:dyDescent="0.15">
      <c r="S156" s="4"/>
      <c r="U156" s="6"/>
    </row>
    <row r="157" spans="19:21" x14ac:dyDescent="0.15">
      <c r="S157" s="4"/>
      <c r="U157" s="6"/>
    </row>
    <row r="158" spans="19:21" x14ac:dyDescent="0.15">
      <c r="S158" s="4"/>
      <c r="U158" s="6"/>
    </row>
    <row r="159" spans="19:21" x14ac:dyDescent="0.15">
      <c r="S159" s="4"/>
      <c r="U159" s="6"/>
    </row>
    <row r="160" spans="19:21" x14ac:dyDescent="0.15">
      <c r="S160" s="4"/>
      <c r="U160" s="6"/>
    </row>
    <row r="161" spans="19:21" x14ac:dyDescent="0.15">
      <c r="S161" s="4"/>
      <c r="U161" s="6"/>
    </row>
    <row r="162" spans="19:21" x14ac:dyDescent="0.15">
      <c r="S162" s="4"/>
      <c r="U162" s="6"/>
    </row>
    <row r="163" spans="19:21" x14ac:dyDescent="0.15">
      <c r="S163" s="4"/>
      <c r="U163" s="6"/>
    </row>
    <row r="164" spans="19:21" x14ac:dyDescent="0.15">
      <c r="S164" s="4"/>
      <c r="U164" s="6"/>
    </row>
    <row r="165" spans="19:21" x14ac:dyDescent="0.15">
      <c r="S165" s="4"/>
      <c r="U165" s="6"/>
    </row>
    <row r="166" spans="19:21" x14ac:dyDescent="0.15">
      <c r="S166" s="4"/>
      <c r="U166" s="6"/>
    </row>
    <row r="167" spans="19:21" x14ac:dyDescent="0.15">
      <c r="S167" s="4"/>
      <c r="U167" s="6"/>
    </row>
    <row r="168" spans="19:21" x14ac:dyDescent="0.15">
      <c r="S168" s="4"/>
      <c r="U168" s="6"/>
    </row>
    <row r="169" spans="19:21" x14ac:dyDescent="0.15">
      <c r="S169" s="4"/>
      <c r="U169" s="6"/>
    </row>
    <row r="170" spans="19:21" x14ac:dyDescent="0.15">
      <c r="S170" s="4"/>
      <c r="U170" s="6"/>
    </row>
    <row r="171" spans="19:21" x14ac:dyDescent="0.15">
      <c r="S171" s="4"/>
      <c r="U171" s="6"/>
    </row>
    <row r="172" spans="19:21" x14ac:dyDescent="0.15">
      <c r="S172" s="4"/>
      <c r="U172" s="6"/>
    </row>
    <row r="173" spans="19:21" x14ac:dyDescent="0.15">
      <c r="S173" s="4"/>
      <c r="U173" s="6"/>
    </row>
    <row r="174" spans="19:21" x14ac:dyDescent="0.15">
      <c r="S174" s="4"/>
      <c r="U174" s="6"/>
    </row>
    <row r="175" spans="19:21" x14ac:dyDescent="0.15">
      <c r="S175" s="4"/>
      <c r="U175" s="6"/>
    </row>
    <row r="176" spans="19:21" x14ac:dyDescent="0.15">
      <c r="S176" s="4"/>
      <c r="U176" s="6"/>
    </row>
    <row r="177" spans="19:21" x14ac:dyDescent="0.15">
      <c r="S177" s="4"/>
      <c r="U177" s="6"/>
    </row>
    <row r="178" spans="19:21" x14ac:dyDescent="0.15">
      <c r="S178" s="4"/>
      <c r="U178" s="6"/>
    </row>
    <row r="179" spans="19:21" x14ac:dyDescent="0.15">
      <c r="S179" s="4"/>
      <c r="U179" s="6"/>
    </row>
    <row r="180" spans="19:21" x14ac:dyDescent="0.15">
      <c r="S180" s="4"/>
      <c r="U180" s="6"/>
    </row>
    <row r="181" spans="19:21" x14ac:dyDescent="0.15">
      <c r="S181" s="4"/>
      <c r="U181" s="6"/>
    </row>
    <row r="182" spans="19:21" x14ac:dyDescent="0.15">
      <c r="S182" s="4"/>
      <c r="U182" s="6"/>
    </row>
    <row r="183" spans="19:21" x14ac:dyDescent="0.15">
      <c r="S183" s="4"/>
      <c r="U183" s="6"/>
    </row>
    <row r="184" spans="19:21" x14ac:dyDescent="0.15">
      <c r="S184" s="4"/>
      <c r="U184" s="6"/>
    </row>
    <row r="185" spans="19:21" x14ac:dyDescent="0.15">
      <c r="S185" s="4"/>
      <c r="U185" s="6"/>
    </row>
    <row r="186" spans="19:21" x14ac:dyDescent="0.15">
      <c r="S186" s="4"/>
      <c r="U186" s="6"/>
    </row>
    <row r="187" spans="19:21" x14ac:dyDescent="0.15">
      <c r="S187" s="4"/>
      <c r="U187" s="6"/>
    </row>
    <row r="188" spans="19:21" x14ac:dyDescent="0.15">
      <c r="S188" s="4"/>
      <c r="U188" s="6"/>
    </row>
    <row r="189" spans="19:21" x14ac:dyDescent="0.15">
      <c r="S189" s="4"/>
      <c r="U189" s="6"/>
    </row>
    <row r="190" spans="19:21" x14ac:dyDescent="0.15">
      <c r="S190" s="4"/>
      <c r="U190" s="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7767A-7579-4E1A-89ED-BC2896815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EF227-FE0F-4462-B377-AE8EF28BB75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59147B1-0629-42CC-9DF8-363E16B64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TM00000019</Templat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Pianificazione annuale</vt:lpstr>
      <vt:lpstr>calcs</vt:lpstr>
      <vt:lpstr>Calendario</vt:lpstr>
      <vt:lpstr>calcs!Criteri</vt:lpstr>
      <vt:lpstr>CriteriData</vt:lpstr>
      <vt:lpstr>DataAppuntamento</vt:lpstr>
      <vt:lpstr>GrigliaCalendario</vt:lpstr>
      <vt:lpstr>IntestazioniMese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2021-11-12T10:25:58Z</cp:lastPrinted>
  <dcterms:created xsi:type="dcterms:W3CDTF">2020-08-25T05:29:10Z</dcterms:created>
  <dcterms:modified xsi:type="dcterms:W3CDTF">2021-11-23T09:49:53Z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